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Work\Desktop\ОТЧЕТЫ\годовой отчет\Отчет за 2022 год\"/>
    </mc:Choice>
  </mc:AlternateContent>
  <bookViews>
    <workbookView xWindow="0" yWindow="-15" windowWidth="11805" windowHeight="6525" activeTab="1"/>
  </bookViews>
  <sheets>
    <sheet name="1 Доходы бюджета" sheetId="6" r:id="rId1"/>
    <sheet name="2 Расходы бюджета" sheetId="5" r:id="rId2"/>
    <sheet name="3 Источники финансирования" sheetId="3" r:id="rId3"/>
  </sheets>
  <definedNames>
    <definedName name="Date" localSheetId="0">'1 Доходы бюджета'!#REF!</definedName>
    <definedName name="Date" localSheetId="1">'2 Расходы бюджета'!#REF!</definedName>
    <definedName name="Date">'3 Источники финансирования'!#REF!</definedName>
    <definedName name="Dohod" localSheetId="0">'1 Доходы бюджета'!#REF!</definedName>
    <definedName name="Dohod" localSheetId="1">'2 Расходы бюджета'!#REF!</definedName>
    <definedName name="Dohod">'3 Источники финансирования'!#REF!</definedName>
    <definedName name="ghs" localSheetId="0">'1 Доходы бюджета'!#REF!</definedName>
    <definedName name="ghs" localSheetId="1">'2 Расходы бюджета'!#REF!</definedName>
    <definedName name="ghs">'3 Источники финансирования'!#REF!</definedName>
    <definedName name="Table">#REF!</definedName>
    <definedName name="Table1" localSheetId="0">'1 Доходы бюджета'!#REF!</definedName>
    <definedName name="Table1" localSheetId="1">'2 Расходы бюджета'!#REF!</definedName>
    <definedName name="Table1">'3 Источники финансирования'!#REF!</definedName>
    <definedName name="Table2">#REF!</definedName>
    <definedName name="Table3">#REF!</definedName>
    <definedName name="ввавы" localSheetId="0">'1 Доходы бюджета'!#REF!</definedName>
    <definedName name="ввавы" localSheetId="1">'2 Расходы бюджета'!#REF!</definedName>
    <definedName name="ввавы">'3 Источники финансирования'!#REF!</definedName>
    <definedName name="Глав_бух">#REF!</definedName>
    <definedName name="Дата" localSheetId="0">'1 Доходы бюджета'!$A$5</definedName>
    <definedName name="Дата" localSheetId="1">'2 Расходы бюджета'!#REF!</definedName>
    <definedName name="Дата">'3 Источники финансирования'!#REF!</definedName>
    <definedName name="_xlnm.Print_Titles" localSheetId="0">'1 Доходы бюджета'!$22:$22</definedName>
    <definedName name="_xlnm.Print_Titles" localSheetId="1">'2 Расходы бюджета'!$173:$173</definedName>
    <definedName name="_xlnm.Print_Titles" localSheetId="2">'3 Источники финансирования'!$30:$30</definedName>
    <definedName name="Наим_бюджета" localSheetId="0">'1 Доходы бюджета'!$A$7</definedName>
    <definedName name="Наим_бюджета" localSheetId="1">'2 Расходы бюджета'!#REF!</definedName>
    <definedName name="Наим_бюджета">'3 Источники финансирования'!#REF!</definedName>
    <definedName name="_xlnm.Print_Area" localSheetId="0">'1 Доходы бюджета'!$A$1:$F$92</definedName>
    <definedName name="_xlnm.Print_Area" localSheetId="1">'2 Расходы бюджета'!$A$1:$F$166</definedName>
    <definedName name="_xlnm.Print_Area" localSheetId="2">'3 Источники финансирования'!$A$1:$F$34</definedName>
    <definedName name="Рук_фин_экон_службы">#REF!</definedName>
    <definedName name="Руководитель">#REF!</definedName>
    <definedName name="Таблица_доходов" localSheetId="0">'1 Доходы бюджета'!#REF!</definedName>
    <definedName name="Таблица_доходов" localSheetId="1">'2 Расходы бюджета'!#REF!</definedName>
    <definedName name="Таблица_доходов">'3 Источники финансирования'!#REF!</definedName>
    <definedName name="Таблица1" localSheetId="0">'1 Доходы бюджета'!#REF!</definedName>
    <definedName name="Таблица1" localSheetId="1">'2 Расходы бюджета'!#REF!</definedName>
    <definedName name="Таблица1">'3 Источники финансирования'!#REF!</definedName>
    <definedName name="Таблица2">#REF!</definedName>
    <definedName name="Таблица3">#REF!</definedName>
  </definedNames>
  <calcPr calcId="162913" fullCalcOnLoad="1" refMode="R1C1"/>
</workbook>
</file>

<file path=xl/calcChain.xml><?xml version="1.0" encoding="utf-8"?>
<calcChain xmlns="http://schemas.openxmlformats.org/spreadsheetml/2006/main">
  <c r="G139" i="5" l="1"/>
  <c r="G79" i="5"/>
  <c r="G15" i="5"/>
  <c r="G16" i="5"/>
  <c r="G22" i="5"/>
  <c r="G27" i="5"/>
  <c r="G28" i="5"/>
  <c r="G33" i="5"/>
  <c r="G36" i="5"/>
  <c r="G37" i="5"/>
  <c r="G38" i="5"/>
  <c r="G39" i="5"/>
  <c r="G43" i="5"/>
  <c r="G44" i="5"/>
  <c r="G48" i="5"/>
  <c r="G53" i="5"/>
  <c r="G57" i="5"/>
  <c r="G61" i="5"/>
  <c r="G62" i="5"/>
  <c r="G66" i="5"/>
  <c r="G67" i="5"/>
  <c r="G70" i="5"/>
  <c r="G71" i="5"/>
  <c r="G73" i="5"/>
  <c r="G74" i="5"/>
  <c r="G75" i="5"/>
  <c r="G76" i="5"/>
  <c r="G77" i="5"/>
  <c r="G83" i="5"/>
  <c r="G86" i="5"/>
  <c r="G91" i="5"/>
  <c r="G92" i="5"/>
  <c r="G93" i="5"/>
  <c r="G94" i="5"/>
  <c r="G95" i="5"/>
  <c r="G99" i="5"/>
  <c r="G103" i="5"/>
  <c r="G107" i="5"/>
  <c r="G111" i="5"/>
  <c r="G113" i="5"/>
  <c r="G116" i="5"/>
  <c r="G117" i="5"/>
  <c r="G119" i="5"/>
  <c r="G120" i="5"/>
  <c r="G121" i="5"/>
  <c r="G124" i="5"/>
  <c r="G125" i="5"/>
  <c r="G127" i="5"/>
  <c r="G128" i="5"/>
  <c r="G131" i="5"/>
  <c r="G132" i="5"/>
  <c r="G134" i="5"/>
  <c r="G135" i="5"/>
  <c r="G137" i="5"/>
  <c r="G138" i="5"/>
  <c r="G141" i="5"/>
  <c r="G142" i="5"/>
  <c r="G143" i="5"/>
  <c r="G144" i="5"/>
  <c r="G146" i="5"/>
  <c r="G147" i="5"/>
  <c r="G148" i="5"/>
  <c r="G149" i="5"/>
  <c r="G153" i="5"/>
  <c r="G155" i="5"/>
  <c r="G156" i="5"/>
  <c r="G159" i="5"/>
  <c r="G160" i="5"/>
  <c r="G165" i="5"/>
  <c r="G13" i="5"/>
  <c r="G79" i="6"/>
  <c r="F42" i="6"/>
  <c r="F45" i="6"/>
  <c r="F46" i="6"/>
  <c r="F50" i="6"/>
  <c r="F51" i="6"/>
  <c r="F55" i="6"/>
  <c r="F59" i="6"/>
  <c r="F62" i="6"/>
  <c r="F66" i="6"/>
  <c r="F69" i="6"/>
  <c r="F73" i="6"/>
  <c r="F74" i="6"/>
  <c r="F41" i="6"/>
  <c r="F35" i="6"/>
  <c r="F27" i="6"/>
  <c r="E28" i="6"/>
  <c r="F25" i="6"/>
  <c r="F23" i="6"/>
  <c r="G25" i="6"/>
  <c r="G27" i="6"/>
  <c r="G35" i="6"/>
  <c r="G36" i="6"/>
  <c r="G41" i="6"/>
  <c r="G42" i="6"/>
  <c r="G45" i="6"/>
  <c r="G46" i="6"/>
  <c r="G50" i="6"/>
  <c r="G51" i="6"/>
  <c r="G55" i="6"/>
  <c r="G59" i="6"/>
  <c r="G66" i="6"/>
  <c r="G69" i="6"/>
  <c r="G75" i="6"/>
  <c r="G76" i="6"/>
  <c r="G77" i="6"/>
  <c r="G82" i="6"/>
  <c r="G85" i="6"/>
  <c r="G86" i="6"/>
  <c r="G88" i="6"/>
  <c r="G90" i="6"/>
  <c r="G23" i="6"/>
</calcChain>
</file>

<file path=xl/sharedStrings.xml><?xml version="1.0" encoding="utf-8"?>
<sst xmlns="http://schemas.openxmlformats.org/spreadsheetml/2006/main" count="771" uniqueCount="413">
  <si>
    <t>383</t>
  </si>
  <si>
    <t xml:space="preserve">Единица измерения:  руб </t>
  </si>
  <si>
    <t>4</t>
  </si>
  <si>
    <t>КОДЫ</t>
  </si>
  <si>
    <t xml:space="preserve"> Наименование показателя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</si>
  <si>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</si>
  <si>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</si>
  <si>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</si>
  <si>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</si>
  <si>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код стро-ки</t>
  </si>
  <si>
    <t>Исполнено</t>
  </si>
  <si>
    <t>Неисполненные назначения</t>
  </si>
  <si>
    <t>1. Доходы бюджета</t>
  </si>
  <si>
    <t>5</t>
  </si>
  <si>
    <t>6</t>
  </si>
  <si>
    <t>Утвержденные бюджетные назначения</t>
  </si>
  <si>
    <t>ОТЧЕТ ОБ ИСПОЛНЕНИИ БЮДЖЕТА</t>
  </si>
  <si>
    <t xml:space="preserve">Наименование финансового органа  </t>
  </si>
  <si>
    <t>Глава по БК</t>
  </si>
  <si>
    <t>Код дохода по бюджетной классификации</t>
  </si>
  <si>
    <t>0503117</t>
  </si>
  <si>
    <t xml:space="preserve">                          2. Расходы бюджета</t>
  </si>
  <si>
    <t>Код стро-ки</t>
  </si>
  <si>
    <t>Код расхода по бюджетной классификации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</si>
  <si>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</si>
  <si>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</si>
  <si>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 xml:space="preserve"> Руководитель                         ____________________</t>
  </si>
  <si>
    <t xml:space="preserve">                                                            (подпись)                                              (расшифровка подписи)</t>
  </si>
  <si>
    <t>Руководитель финансово-</t>
  </si>
  <si>
    <t xml:space="preserve">экономической службы        ____________________       </t>
  </si>
  <si>
    <t xml:space="preserve">                                                          (подпись)                                                (расшифровка подписи)</t>
  </si>
  <si>
    <t xml:space="preserve">Главный бухгалтер               ____________________   </t>
  </si>
  <si>
    <t xml:space="preserve">                                                            (подпись)                                                 (расшифровка подписи)</t>
  </si>
  <si>
    <t>Форма 0503117  с.3</t>
  </si>
  <si>
    <t>Форма 0503117  с.2</t>
  </si>
  <si>
    <t>"________"    _______________  20____  г.</t>
  </si>
  <si>
    <t>по ОКТМО</t>
  </si>
  <si>
    <t>Периодичность:         месячная, квартальная, годовая</t>
  </si>
  <si>
    <t>Код субъекта бюджетной отчетности</t>
  </si>
  <si>
    <t>на 1  Января  2023 г.</t>
  </si>
  <si>
    <t>администрация  Быстровского сельсовета Искитимского района Новосибирской области</t>
  </si>
  <si>
    <t>Наименование публично-правового образования:   Местный</t>
  </si>
  <si>
    <t>01.01.2023</t>
  </si>
  <si>
    <t>ПБС</t>
  </si>
  <si>
    <t>04201244</t>
  </si>
  <si>
    <t>001</t>
  </si>
  <si>
    <t>50615402</t>
  </si>
  <si>
    <t>Доходы бюджета - всего</t>
  </si>
  <si>
    <t>010</t>
  </si>
  <si>
    <t/>
  </si>
  <si>
    <t xml:space="preserve">     в том числе: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</si>
  <si>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</si>
  <si>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</si>
  <si>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</si>
  <si>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</si>
  <si>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</si>
  <si>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</si>
  <si>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</t>
  </si>
  <si>
    <t>182 1 01 02010 01 0000 110</t>
  </si>
  <si>
    <t>182 1 01 02010 01 1000 110</t>
  </si>
  <si>
    <t>182 1 01 02010 01 2100 110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</si>
  <si>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</t>
  </si>
  <si>
    <t>182 1 01 02020 01 2100 110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</si>
  <si>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</si>
  <si>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</si>
  <si>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</si>
  <si>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</si>
  <si>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</si>
  <si>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182 1 01 02030 01 3000 110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</si>
  <si>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</si>
  <si>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</si>
  <si>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</si>
  <si>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</si>
  <si>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</t>
  </si>
  <si>
    <t>100 1 03 02231 01 0000 110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</si>
  <si>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</t>
  </si>
  <si>
    <t>100 1 03 02241 01 0000 110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</si>
  <si>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</t>
  </si>
  <si>
    <t>100 1 03 02251 01 0000 110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</si>
  <si>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</t>
  </si>
  <si>
    <t>100 1 03 02261 01 0000 110</t>
  </si>
  <si>
    <t>НАЛОГИ НА СОВОКУПНЫЙ ДОХОД</t>
  </si>
  <si>
    <t>000 1 05 00000 00 0000 000</t>
  </si>
  <si>
    <t>Единый сельскохозяйственный налог</t>
  </si>
  <si>
    <t>000 1 05 03000 01 0000 110</t>
  </si>
  <si>
    <t>182 1 05 03010 01 0000 110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</si>
  <si>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</si>
  <si>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</si>
  <si>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</si>
  <si>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</si>
  <si>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</si>
  <si>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</si>
  <si>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</si>
  <si>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</si>
  <si>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</si>
  <si>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</si>
  <si>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</si>
  <si>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182 1 06 01030 10 2100 110</t>
  </si>
  <si>
    <t>Земельный налог</t>
  </si>
  <si>
    <t>000 1 06 06000 00 0000 110</t>
  </si>
  <si>
    <t>Земельный налог с организаций</t>
  </si>
  <si>
    <t>000 1 06 06030 00 0000 110</t>
  </si>
  <si>
    <t>Земельный налог с организаций, обладающих земельным участком, расположенным в границах сельских поселений</t>
  </si>
  <si>
    <t>182 1 06 06033 10 0000 110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</si>
  <si>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</si>
  <si>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</si>
  <si>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</si>
  <si>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182 1 06 06033 10 2100 110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</si>
  <si>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</si>
  <si>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</si>
  <si>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</si>
  <si>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</si>
  <si>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</si>
  <si>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</si>
  <si>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</si>
  <si>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182 1 06 06043 10 2100 110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</si>
  <si>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</si>
  <si>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</si>
  <si>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</si>
  <si>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</si>
  <si>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</si>
  <si>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001 1 08 04020 01 0000 110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</si>
  <si>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</si>
  <si>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</si>
  <si>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Налоги на имущество</t>
  </si>
  <si>
    <t>000 1 09 04000 00 0000 110</t>
  </si>
  <si>
    <t>Земельный налог (по обязательствам, возникшим до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</si>
  <si>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</si>
  <si>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</si>
  <si>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182 1 09 04053 10 1000 110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</si>
  <si>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</t>
  </si>
  <si>
    <t>000 1 11 05000 00 0000 120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</si>
  <si>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</t>
  </si>
  <si>
    <t>000 1 11 05030 00 0000 120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</si>
  <si>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</si>
  <si>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001 1 11 05035 10 0000 120</t>
  </si>
  <si>
    <t>ДОХОДЫ ОТ ОКАЗАНИЯ ПЛАТНЫХ УСЛУГ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</si>
  <si>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</si>
  <si>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</si>
  <si>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</si>
  <si>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</si>
  <si>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</si>
  <si>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Доходы, поступающие в порядке возмещения расходов, понесенных в связи с эксплуатацией имущества сельских поселений</t>
  </si>
  <si>
    <t>001 1 13 02065 10 0000 130</t>
  </si>
  <si>
    <t>Невыясненные поступления</t>
  </si>
  <si>
    <t>000 1 17 01000 00 0000 180</t>
  </si>
  <si>
    <t>Невыясненные поступления, зачисляемые в бюджеты сельских поселений</t>
  </si>
  <si>
    <t>001 1 17 01050 10 0000 180</t>
  </si>
  <si>
    <t>Инициативные платежи</t>
  </si>
  <si>
    <t>000 1 17 15000 00 0000 150</t>
  </si>
  <si>
    <t>Инициативные платежи, зачисляемые в бюджеты сельских поселений</t>
  </si>
  <si>
    <t>001 1 17 15030 10 0000 150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</si>
  <si>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</si>
  <si>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</si>
  <si>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</si>
  <si>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</si>
  <si>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</si>
  <si>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</si>
  <si>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</si>
  <si>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</si>
  <si>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>Дотации бюджетам сельских поселений на выравнивание бюджетной обеспеченности из бюджетов муниципальных районов</t>
  </si>
  <si>
    <t>001 2 02 16001 10 0000 150</t>
  </si>
  <si>
    <t>Субсидии бюджетам бюджетной системы Российской Федерации (межбюджетные субсидии)</t>
  </si>
  <si>
    <t>000 2 02 20000 00 0000 150</t>
  </si>
  <si>
    <t>Прочие субсидии</t>
  </si>
  <si>
    <t>000 2 02 29999 00 0000 150</t>
  </si>
  <si>
    <t>Прочие субсидии бюджетам сельских поселений</t>
  </si>
  <si>
    <t>001 2 02 29999 10 0000 150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</si>
  <si>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</si>
  <si>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</si>
  <si>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</si>
  <si>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</si>
  <si>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сельских поселений на выполнение передаваемых полномочий субъектов Российской Федерации</t>
  </si>
  <si>
    <t>001 2 02 30024 10 0000 150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</si>
  <si>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</si>
  <si>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</si>
  <si>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</si>
  <si>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001 2 02 35118 10 0000 150</t>
  </si>
  <si>
    <t>Иные межбюджетные трансферты</t>
  </si>
  <si>
    <t>000 2 02 40000 00 0000 150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</si>
  <si>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</si>
  <si>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</si>
  <si>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сельских поселений</t>
  </si>
  <si>
    <t>001 2 02 49999 10 0000 150</t>
  </si>
  <si>
    <t>Расходы бюджета - всего</t>
  </si>
  <si>
    <t>200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</si>
  <si>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</si>
  <si>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</si>
  <si>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</si>
  <si>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</t>
  </si>
  <si>
    <t>000 0102 9900003110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</si>
  <si>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</si>
  <si>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000 0102 9900003110 100</t>
  </si>
  <si>
    <t>Расходы на выплаты персоналу государственных (муниципальных) органов</t>
  </si>
  <si>
    <t>000 0102 9900003110 120</t>
  </si>
  <si>
    <t>Фонд оплаты труда государственных (муниципальных) органов</t>
  </si>
  <si>
    <t>000 0102 9900003110 121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</si>
  <si>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</si>
  <si>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000 0102 9900003110 129</t>
  </si>
  <si>
    <t>Заработная плата за счет субсидии на реализацию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</si>
  <si>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000 0102 9900070510</t>
  </si>
  <si>
    <t>000 0102 9900070510 100</t>
  </si>
  <si>
    <t>000 0102 9900070510 120</t>
  </si>
  <si>
    <t>000 0102 9900070510 121</t>
  </si>
  <si>
    <t>000 0102 9900070510 129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</si>
  <si>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</si>
  <si>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</t>
  </si>
  <si>
    <t>000 0104 9900000110</t>
  </si>
  <si>
    <t>000 0104 9900000110 100</t>
  </si>
  <si>
    <t>000 0104 9900000110 120</t>
  </si>
  <si>
    <t>000 0104 9900000110 121</t>
  </si>
  <si>
    <t>000 0104 9900000110 129</t>
  </si>
  <si>
    <t>Общегосударственные ррасходы</t>
  </si>
  <si>
    <t>000 0104 9900000190</t>
  </si>
  <si>
    <t>Закупка товаров, работ и услуг для государственных (муниципальных) нужд</t>
  </si>
  <si>
    <t>000 0104 9900000190 200</t>
  </si>
  <si>
    <t>Иные закупки товаров, работ и услуг для обеспечения государственных (муниципальных) нужд</t>
  </si>
  <si>
    <t>000 0104 9900000190 240</t>
  </si>
  <si>
    <t>Закупка товаров, работ, услуг в сфере информационно-коммуникационных технологий</t>
  </si>
  <si>
    <t>000 0104 9900000190 242</t>
  </si>
  <si>
    <t>Прочая закупка товаров, работ и услуг</t>
  </si>
  <si>
    <t>000 0104 9900000190 244</t>
  </si>
  <si>
    <t>Закупка энергетических ресурсов</t>
  </si>
  <si>
    <t>000 0104 9900000190 247</t>
  </si>
  <si>
    <t>Иные бюджетные ассигнования</t>
  </si>
  <si>
    <t>000 0104 9900000190 800</t>
  </si>
  <si>
    <t>Уплата налогов, сборов и иных платежей</t>
  </si>
  <si>
    <t>000 0104 9900000190 850</t>
  </si>
  <si>
    <t>Уплата налога на имущество организаций и земельного налога</t>
  </si>
  <si>
    <t>000 0104 9900000190 851</t>
  </si>
  <si>
    <t>Уплата прочих налогов, сборов</t>
  </si>
  <si>
    <t>000 0104 9900000190 852</t>
  </si>
  <si>
    <t>Уплата иных платежей</t>
  </si>
  <si>
    <t>000 0104 9900000190 853</t>
  </si>
  <si>
    <t>000 0104 9900070190</t>
  </si>
  <si>
    <t>000 0104 9900070190 200</t>
  </si>
  <si>
    <t>000 0104 9900070190 240</t>
  </si>
  <si>
    <t>000 0104 9900070190 244</t>
  </si>
  <si>
    <t>000 0104 9900070510</t>
  </si>
  <si>
    <t>000 0104 9900070510 100</t>
  </si>
  <si>
    <t>000 0104 9900070510 120</t>
  </si>
  <si>
    <t>000 0104 9900070510 121</t>
  </si>
  <si>
    <t>000 0104 9900070510 129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</si>
  <si>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</si>
  <si>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</t>
  </si>
  <si>
    <t>000 0106 9900000500</t>
  </si>
  <si>
    <t>Межбюджетные трансферты</t>
  </si>
  <si>
    <t>000 0106 9900000500 500</t>
  </si>
  <si>
    <t>000 0106 9900000500 540</t>
  </si>
  <si>
    <t>Резервные фонды</t>
  </si>
  <si>
    <t>000 0111</t>
  </si>
  <si>
    <t>Ревизионная комиссия</t>
  </si>
  <si>
    <t>000 0111 9900020550</t>
  </si>
  <si>
    <t>000 0111 9900020550 800</t>
  </si>
  <si>
    <t>Резервные средства</t>
  </si>
  <si>
    <t>000 0111 9900020550 870</t>
  </si>
  <si>
    <t>Другие общегосударственные вопросы</t>
  </si>
  <si>
    <t>000 0113</t>
  </si>
  <si>
    <t>000 0113 9900000910</t>
  </si>
  <si>
    <t>000 0113 9900000910 200</t>
  </si>
  <si>
    <t>000 0113 9900000910 240</t>
  </si>
  <si>
    <t>000 0113 9900000910 244</t>
  </si>
  <si>
    <t>Уплата налогов и сборов</t>
  </si>
  <si>
    <t>000 0113 9900000920</t>
  </si>
  <si>
    <t>000 0113 9900000920 200</t>
  </si>
  <si>
    <t>000 0113 9900000920 240</t>
  </si>
  <si>
    <t>000 0113 9900000920 244</t>
  </si>
  <si>
    <t>000 0113 9900000920 800</t>
  </si>
  <si>
    <t>Исполнение судебных актов</t>
  </si>
  <si>
    <t>000 0113 9900000920 830</t>
  </si>
  <si>
    <t>Исполнение судебных актов Российской Федерации и мировых соглашений по возмещению причиненного вреда</t>
  </si>
  <si>
    <t>000 0113 9900000920 831</t>
  </si>
  <si>
    <t>000 0113 9900000920 850</t>
  </si>
  <si>
    <t>000 0113 9900000920 852</t>
  </si>
  <si>
    <t>000 0113 9900000920 853</t>
  </si>
  <si>
    <t>НАЦИОНАЛЬНАЯ ОБОРОНА</t>
  </si>
  <si>
    <t>000 0200 0000000000 000</t>
  </si>
  <si>
    <t>Мобилизационная и вневойсковая подготовка</t>
  </si>
  <si>
    <t>000 0203</t>
  </si>
  <si>
    <t>Субвенции на осуществление первичного воинского учета на территориях, где отсутствуют военные комиссариаты, за счет средств федерального бюджета</t>
  </si>
  <si>
    <t>000 0203 9900051180</t>
  </si>
  <si>
    <t>000 0203 9900051180 100</t>
  </si>
  <si>
    <t>000 0203 9900051180 120</t>
  </si>
  <si>
    <t>000 0203 9900051180 121</t>
  </si>
  <si>
    <t>000 0203 9900051180 129</t>
  </si>
  <si>
    <t>000 0203 9900051180 200</t>
  </si>
  <si>
    <t>000 0203 9900051180 240</t>
  </si>
  <si>
    <t>000 0203 9900051180 244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</si>
  <si>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</si>
  <si>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</si>
  <si>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</si>
  <si>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</t>
  </si>
  <si>
    <t>Защита населения и территории от чрезвычайных ситуаций природного и техногенного характера, гражданская оборона</t>
  </si>
  <si>
    <t>000 0310 5000002180</t>
  </si>
  <si>
    <t>000 0310 5000002180 200</t>
  </si>
  <si>
    <t>000 0310 5000002180 240</t>
  </si>
  <si>
    <t>000 0310 5000002180 242</t>
  </si>
  <si>
    <t>000 0310 5000002180 244</t>
  </si>
  <si>
    <t>НАЦИОНАЛЬНАЯ ЭКОНОМИКА</t>
  </si>
  <si>
    <t>000 0400 0000000000 000</t>
  </si>
  <si>
    <t>Дорожное хозяйство (дорожные фонды)</t>
  </si>
  <si>
    <t>000 0409</t>
  </si>
  <si>
    <t>000 0409 5200106070</t>
  </si>
  <si>
    <t>000 0409 5200106070 200</t>
  </si>
  <si>
    <t>000 0409 5200106070 240</t>
  </si>
  <si>
    <t>000 0409 5200106070 244</t>
  </si>
  <si>
    <t>Обслуживание автомобильных дорог ИБ</t>
  </si>
  <si>
    <t>000 0409 5200170240</t>
  </si>
  <si>
    <t>000 0409 5200170240 200</t>
  </si>
  <si>
    <t>000 0409 5200170240 240</t>
  </si>
  <si>
    <t>000 0409 5200170240 244</t>
  </si>
  <si>
    <t>Обслуживание автомобильных дорог ИБ(софинансирование)</t>
  </si>
  <si>
    <t>000 0409 52001S0240</t>
  </si>
  <si>
    <t>000 0409 52001S0240 200</t>
  </si>
  <si>
    <t>000 0409 52001S0240 240</t>
  </si>
  <si>
    <t>000 0409 52001S0240 244</t>
  </si>
  <si>
    <t>Реализация мероприятий по обеспечению безопасности дорожного движения на территории поселения за счет акцизов</t>
  </si>
  <si>
    <t>000 0409 5200206070</t>
  </si>
  <si>
    <t>000 0409 5200206070 200</t>
  </si>
  <si>
    <t>000 0409 5200206070 240</t>
  </si>
  <si>
    <t>000 0409 5200206070 244</t>
  </si>
  <si>
    <t>ЖИЛИЩНО-КОММУНАЛЬНОЕ ХОЗЯЙСТВО</t>
  </si>
  <si>
    <t>000 0500 0000000000 000</t>
  </si>
  <si>
    <t>Благоустройство</t>
  </si>
  <si>
    <t>000 0503</t>
  </si>
  <si>
    <t>000 0503 5810001000</t>
  </si>
  <si>
    <t>000 0503 5810001000 200</t>
  </si>
  <si>
    <t>000 0503 5810001000 240</t>
  </si>
  <si>
    <t>000 0503 5810001000 244</t>
  </si>
  <si>
    <t>000 0503 5810001000 247</t>
  </si>
  <si>
    <t>000 0503 5810001000 800</t>
  </si>
  <si>
    <t>000 0503 5810001000 830</t>
  </si>
  <si>
    <t>000 0503 5810001000 831</t>
  </si>
  <si>
    <t>000 0503 5830004000</t>
  </si>
  <si>
    <t>000 0503 5830004000 200</t>
  </si>
  <si>
    <t>000 0503 5830004000 240</t>
  </si>
  <si>
    <t>000 0503 5830004000 244</t>
  </si>
  <si>
    <t>000 0503 5830004000 800</t>
  </si>
  <si>
    <t>000 0503 5830004000 850</t>
  </si>
  <si>
    <t>000 0503 5830004000 851</t>
  </si>
  <si>
    <t>Благоустройство (Прочие мероприятия)</t>
  </si>
  <si>
    <t>000 0503 5840005000</t>
  </si>
  <si>
    <t>000 0503 5840005000 200</t>
  </si>
  <si>
    <t>000 0503 5840005000 240</t>
  </si>
  <si>
    <t>000 0503 5840005000 244</t>
  </si>
  <si>
    <t>КУЛЬТУРА, КИНЕМАТОГРАФИЯ</t>
  </si>
  <si>
    <t>000 0800 0000000000 000</t>
  </si>
  <si>
    <t>Культура</t>
  </si>
  <si>
    <t>000 0801</t>
  </si>
  <si>
    <t>Муниципальная программа "Сохранение культуры на территори Быстровского сельсовета на 2015-2020гг"</t>
  </si>
  <si>
    <t>000 0801 5900040590</t>
  </si>
  <si>
    <t>000 0801 5900040590 100</t>
  </si>
  <si>
    <t>Расходы на выплаты персоналу казенных учреждений</t>
  </si>
  <si>
    <t>000 0801 5900040590 110</t>
  </si>
  <si>
    <t>Фонд оплаты труда учреждений</t>
  </si>
  <si>
    <t>000 0801 5900040590 111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</si>
  <si>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</si>
  <si>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000 0801 5900040590 119</t>
  </si>
  <si>
    <t>000 0801 5900040590 200</t>
  </si>
  <si>
    <t>000 0801 5900040590 240</t>
  </si>
  <si>
    <t>000 0801 5900040590 242</t>
  </si>
  <si>
    <t>000 0801 5900040590 244</t>
  </si>
  <si>
    <t>000 0801 5900040590 247</t>
  </si>
  <si>
    <t>000 0801 5900040590 800</t>
  </si>
  <si>
    <t>000 0801 5900040590 850</t>
  </si>
  <si>
    <t>000 0801 5900040590 851</t>
  </si>
  <si>
    <t>000 0801 5900040590 853</t>
  </si>
  <si>
    <t>000 0801 5900070510</t>
  </si>
  <si>
    <t>000 0801 5900070510 100</t>
  </si>
  <si>
    <t>000 0801 5900070510 110</t>
  </si>
  <si>
    <t>000 0801 5900070510 111</t>
  </si>
  <si>
    <t>000 0801 5900070510 119</t>
  </si>
  <si>
    <t>000 0801 5900070510 200</t>
  </si>
  <si>
    <t>000 0801 5900070510 240</t>
  </si>
  <si>
    <t>000 0801 5900070510 244</t>
  </si>
  <si>
    <t>Программа "Культура Новосибирской области" (установка мемориальных знаков"</t>
  </si>
  <si>
    <t>000 0801 59000L2992</t>
  </si>
  <si>
    <t>000 0801 59000L2992 200</t>
  </si>
  <si>
    <t>000 0801 59000L2992 240</t>
  </si>
  <si>
    <t>000 0801 59000L2992 244</t>
  </si>
  <si>
    <t>СОЦИАЛЬНАЯ ПОЛИТИКА</t>
  </si>
  <si>
    <t>000 1000 0000000000 000</t>
  </si>
  <si>
    <t>Пенсионное обеспечение</t>
  </si>
  <si>
    <t>000 1001</t>
  </si>
  <si>
    <t>000 1001 9900002020</t>
  </si>
  <si>
    <t>Социальное обеспечение и иные выплаты населению</t>
  </si>
  <si>
    <t>000 1001 9900002020 300</t>
  </si>
  <si>
    <t>Публичные нормативные социальные выплаты гражданам</t>
  </si>
  <si>
    <t>000 1001 9900002020 310</t>
  </si>
  <si>
    <t>Иные пенсии, социальные доплаты к пенсиям</t>
  </si>
  <si>
    <t>000 1001 9900002020 312</t>
  </si>
  <si>
    <t>Результат исполнения бюджета (дефицит / профицит)</t>
  </si>
  <si>
    <t>450</t>
  </si>
  <si>
    <t>А.А.Павленко</t>
  </si>
  <si>
    <t>Т.В. Дробязко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</si>
  <si>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</si>
  <si>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</si>
  <si>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</si>
  <si>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</si>
  <si>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 xml:space="preserve">     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</si>
  <si>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</si>
  <si>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</si>
  <si>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</si>
  <si>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</si>
  <si>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</si>
  <si>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</si>
  <si>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</si>
  <si>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001 01 05 02 01 10 0000 510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</si>
  <si>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</si>
  <si>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</si>
  <si>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</si>
  <si>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001 01 05 02 01 10 0000 610</t>
  </si>
  <si>
    <t>%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</si>
</sst>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sz val="7"/>
      <name val="Arial Cyr"/>
      <charset val="204"/>
    </font>
    <font>
      <b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Border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49" fontId="2" fillId="0" borderId="1" xfId="0" applyNumberFormat="1" applyFont="1" applyBorder="1" applyAlignment="1">
      <alignment horizontal="centerContinuous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Continuous"/>
    </xf>
    <xf numFmtId="0" fontId="2" fillId="0" borderId="4" xfId="0" applyFont="1" applyBorder="1" applyAlignment="1">
      <alignment horizontal="center"/>
    </xf>
    <xf numFmtId="0" fontId="5" fillId="0" borderId="0" xfId="0" applyFont="1" applyAlignment="1">
      <alignment horizontal="centerContinuous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Continuous"/>
    </xf>
    <xf numFmtId="49" fontId="0" fillId="0" borderId="0" xfId="0" applyNumberFormat="1" applyAlignment="1">
      <alignment horizontal="centerContinuous"/>
    </xf>
    <xf numFmtId="49" fontId="6" fillId="0" borderId="5" xfId="0" applyNumberFormat="1" applyFont="1" applyFill="1" applyBorder="1" applyAlignment="1">
      <alignment horizontal="right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3" fillId="0" borderId="5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left"/>
    </xf>
    <xf numFmtId="49" fontId="2" fillId="0" borderId="1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/>
    <xf numFmtId="0" fontId="2" fillId="0" borderId="0" xfId="0" applyFont="1" applyBorder="1" applyAlignment="1"/>
    <xf numFmtId="49" fontId="0" fillId="0" borderId="0" xfId="0" applyNumberFormat="1" applyBorder="1" applyAlignment="1"/>
    <xf numFmtId="49" fontId="2" fillId="0" borderId="5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right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0" fontId="0" fillId="0" borderId="11" xfId="0" applyBorder="1"/>
    <xf numFmtId="0" fontId="0" fillId="0" borderId="2" xfId="0" applyBorder="1"/>
    <xf numFmtId="49" fontId="2" fillId="0" borderId="13" xfId="0" applyNumberFormat="1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1" xfId="0" applyBorder="1" applyAlignment="1"/>
    <xf numFmtId="0" fontId="0" fillId="0" borderId="10" xfId="0" applyBorder="1" applyAlignment="1"/>
    <xf numFmtId="49" fontId="2" fillId="0" borderId="16" xfId="0" applyNumberFormat="1" applyFont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2" fontId="3" fillId="0" borderId="2" xfId="0" applyNumberFormat="1" applyFont="1" applyBorder="1"/>
    <xf numFmtId="4" fontId="0" fillId="0" borderId="0" xfId="0" applyNumberFormat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2" fontId="3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L92"/>
  <sheetViews>
    <sheetView showGridLines="0" topLeftCell="A68" zoomScaleNormal="100" workbookViewId="0">
      <selection activeCell="G91" sqref="G91:G92"/>
    </sheetView>
  </sheetViews>
  <sheetFormatPr defaultRowHeight="12.75" x14ac:dyDescent="0.2"/>
  <cols>
    <col min="1" max="1" width="40.85546875" style="2" customWidth="1"/>
    <col min="2" max="2" width="4.28515625" style="2" customWidth="1"/>
    <col min="3" max="3" width="22.7109375" style="2" customWidth="1"/>
    <col min="4" max="5" width="12.7109375" style="1" customWidth="1"/>
    <col min="6" max="6" width="12.7109375" customWidth="1"/>
    <col min="7" max="7" width="11.5703125" customWidth="1"/>
    <col min="8" max="8" width="0.5703125" customWidth="1"/>
    <col min="9" max="9" width="0.7109375" customWidth="1"/>
    <col min="11" max="11" width="10.7109375" bestFit="1" customWidth="1"/>
    <col min="12" max="12" width="10.140625" bestFit="1" customWidth="1"/>
  </cols>
  <sheetData>
    <row r="1" spans="1:7" x14ac:dyDescent="0.2">
      <c r="A1" s="3"/>
      <c r="B1" s="3"/>
      <c r="C1" s="3"/>
      <c r="D1" s="3"/>
      <c r="E1" s="3"/>
      <c r="F1" s="4"/>
    </row>
    <row r="2" spans="1:7" ht="15" x14ac:dyDescent="0.25">
      <c r="A2" s="56" t="s">
        <v>16</v>
      </c>
      <c r="B2" s="55"/>
      <c r="C2" s="55"/>
      <c r="D2" s="55"/>
      <c r="E2" s="7"/>
    </row>
    <row r="3" spans="1:7" ht="13.5" customHeight="1" thickBot="1" x14ac:dyDescent="0.3">
      <c r="A3" s="12"/>
      <c r="B3" s="19"/>
      <c r="C3" s="19"/>
      <c r="D3" s="20"/>
      <c r="E3" s="7"/>
      <c r="F3" s="11" t="s">
        <v>3</v>
      </c>
    </row>
    <row r="4" spans="1:7" x14ac:dyDescent="0.2">
      <c r="A4" s="6"/>
      <c r="B4" s="6"/>
      <c r="C4" s="6"/>
      <c r="D4" s="3"/>
      <c r="E4" s="25" t="s">
        <v>8</v>
      </c>
      <c r="F4" s="8" t="s">
        <v>20</v>
      </c>
    </row>
    <row r="5" spans="1:7" x14ac:dyDescent="0.2">
      <c r="A5" s="55" t="s">
        <v>39</v>
      </c>
      <c r="B5" s="55"/>
      <c r="C5" s="55"/>
      <c r="D5" s="55"/>
      <c r="E5" s="26" t="s">
        <v>7</v>
      </c>
      <c r="F5" s="9" t="s">
        <v>42</v>
      </c>
    </row>
    <row r="6" spans="1:7" ht="51.75" customHeight="1" x14ac:dyDescent="0.2">
      <c r="A6" s="28" t="s">
        <v>17</v>
      </c>
      <c r="B6" s="58" t="s">
        <v>40</v>
      </c>
      <c r="C6" s="58"/>
      <c r="D6" s="58"/>
      <c r="E6" s="46" t="s">
        <v>38</v>
      </c>
      <c r="F6" s="9" t="s">
        <v>43</v>
      </c>
    </row>
    <row r="7" spans="1:7" ht="16.5" customHeight="1" x14ac:dyDescent="0.2">
      <c r="A7" s="59"/>
      <c r="B7" s="59"/>
      <c r="C7" s="59"/>
      <c r="D7" s="59"/>
      <c r="E7" s="26" t="s">
        <v>5</v>
      </c>
      <c r="F7" s="9" t="s">
        <v>44</v>
      </c>
    </row>
    <row r="8" spans="1:7" ht="12.75" customHeight="1" x14ac:dyDescent="0.2">
      <c r="A8" s="57"/>
      <c r="B8" s="57"/>
      <c r="C8" s="57"/>
      <c r="D8" s="57"/>
      <c r="E8" s="26" t="s">
        <v>18</v>
      </c>
      <c r="F8" s="9" t="s">
        <v>45</v>
      </c>
    </row>
    <row r="9" spans="1:7" x14ac:dyDescent="0.2">
      <c r="A9" s="53" t="s">
        <v>41</v>
      </c>
      <c r="B9" s="54"/>
      <c r="C9" s="54"/>
      <c r="D9" s="54"/>
      <c r="E9" s="26" t="s">
        <v>36</v>
      </c>
      <c r="F9" s="45" t="s">
        <v>46</v>
      </c>
    </row>
    <row r="10" spans="1:7" ht="13.5" thickBot="1" x14ac:dyDescent="0.25">
      <c r="A10" s="53" t="s">
        <v>37</v>
      </c>
      <c r="B10" s="54"/>
      <c r="C10" s="54"/>
      <c r="D10" s="54"/>
      <c r="E10" s="26" t="s">
        <v>6</v>
      </c>
      <c r="F10" s="10" t="s">
        <v>0</v>
      </c>
    </row>
    <row r="11" spans="1:7" x14ac:dyDescent="0.2">
      <c r="A11" s="6" t="s">
        <v>1</v>
      </c>
      <c r="B11" s="6"/>
      <c r="C11" s="6"/>
      <c r="D11" s="5"/>
      <c r="E11" s="6"/>
      <c r="F11" s="24"/>
    </row>
    <row r="12" spans="1:7" x14ac:dyDescent="0.2">
      <c r="A12" s="6"/>
      <c r="B12" s="6"/>
      <c r="C12" s="6"/>
      <c r="D12" s="5"/>
      <c r="E12" s="6"/>
      <c r="F12" s="24"/>
    </row>
    <row r="13" spans="1:7" ht="15" x14ac:dyDescent="0.25">
      <c r="A13" s="49" t="s">
        <v>12</v>
      </c>
      <c r="B13" s="49"/>
      <c r="C13" s="49"/>
      <c r="D13" s="49"/>
      <c r="E13" s="49"/>
      <c r="F13" s="49"/>
    </row>
    <row r="14" spans="1:7" ht="13.5" thickBot="1" x14ac:dyDescent="0.25">
      <c r="A14" s="13"/>
      <c r="B14" s="13"/>
      <c r="C14" s="14"/>
      <c r="D14" s="15"/>
      <c r="E14" s="15"/>
      <c r="F14" s="16"/>
    </row>
    <row r="15" spans="1:7" x14ac:dyDescent="0.2">
      <c r="A15" s="51" t="s">
        <v>4</v>
      </c>
      <c r="B15" s="51" t="s">
        <v>9</v>
      </c>
      <c r="C15" s="51" t="s">
        <v>19</v>
      </c>
      <c r="D15" s="50" t="s">
        <v>15</v>
      </c>
      <c r="E15" s="23"/>
      <c r="F15" s="79" t="s">
        <v>11</v>
      </c>
      <c r="G15" s="83" t="s">
        <v>412</v>
      </c>
    </row>
    <row r="16" spans="1:7" ht="5.25" customHeight="1" x14ac:dyDescent="0.2">
      <c r="A16" s="52"/>
      <c r="B16" s="52"/>
      <c r="C16" s="52"/>
      <c r="D16" s="48"/>
      <c r="E16" s="47" t="s">
        <v>10</v>
      </c>
      <c r="F16" s="80"/>
      <c r="G16" s="66"/>
    </row>
    <row r="17" spans="1:12" ht="6.75" customHeight="1" x14ac:dyDescent="0.2">
      <c r="A17" s="52"/>
      <c r="B17" s="52"/>
      <c r="C17" s="52"/>
      <c r="D17" s="48"/>
      <c r="E17" s="48"/>
      <c r="F17" s="80"/>
      <c r="G17" s="66"/>
    </row>
    <row r="18" spans="1:12" ht="4.5" customHeight="1" x14ac:dyDescent="0.2">
      <c r="A18" s="52"/>
      <c r="B18" s="52"/>
      <c r="C18" s="52"/>
      <c r="D18" s="48"/>
      <c r="E18" s="48"/>
      <c r="F18" s="80"/>
      <c r="G18" s="66"/>
    </row>
    <row r="19" spans="1:12" ht="5.25" customHeight="1" x14ac:dyDescent="0.2">
      <c r="A19" s="52"/>
      <c r="B19" s="52"/>
      <c r="C19" s="52"/>
      <c r="D19" s="48"/>
      <c r="E19" s="48"/>
      <c r="F19" s="80"/>
      <c r="G19" s="66"/>
    </row>
    <row r="20" spans="1:12" ht="3.75" customHeight="1" x14ac:dyDescent="0.2">
      <c r="A20" s="52"/>
      <c r="B20" s="52"/>
      <c r="C20" s="52"/>
      <c r="D20" s="48"/>
      <c r="E20" s="48"/>
      <c r="F20" s="80"/>
      <c r="G20" s="66"/>
    </row>
    <row r="21" spans="1:12" ht="13.5" thickBot="1" x14ac:dyDescent="0.25">
      <c r="A21" s="52"/>
      <c r="B21" s="52"/>
      <c r="C21" s="52"/>
      <c r="D21" s="48"/>
      <c r="E21" s="48"/>
      <c r="F21" s="80"/>
      <c r="G21" s="84"/>
    </row>
    <row r="22" spans="1:12" ht="13.5" thickBot="1" x14ac:dyDescent="0.25">
      <c r="A22" s="17">
        <v>1</v>
      </c>
      <c r="B22" s="17">
        <v>2</v>
      </c>
      <c r="C22" s="17">
        <v>3</v>
      </c>
      <c r="D22" s="18" t="s">
        <v>2</v>
      </c>
      <c r="E22" s="18" t="s">
        <v>13</v>
      </c>
      <c r="F22" s="81" t="s">
        <v>14</v>
      </c>
      <c r="G22" s="85">
        <v>7</v>
      </c>
    </row>
    <row r="23" spans="1:12" x14ac:dyDescent="0.2">
      <c r="A23" s="22" t="s">
        <v>47</v>
      </c>
      <c r="B23" s="29" t="s">
        <v>48</v>
      </c>
      <c r="C23" s="22" t="s">
        <v>49</v>
      </c>
      <c r="D23" s="27">
        <v>22592391.07</v>
      </c>
      <c r="E23" s="27">
        <v>22373253.02</v>
      </c>
      <c r="F23" s="82">
        <f>D23-E23</f>
        <v>219138.05000000075</v>
      </c>
      <c r="G23" s="86">
        <f>E23*100/D23</f>
        <v>99.030036044785945</v>
      </c>
      <c r="L23" s="87"/>
    </row>
    <row r="24" spans="1:12" x14ac:dyDescent="0.2">
      <c r="A24" s="22" t="s">
        <v>50</v>
      </c>
      <c r="B24" s="29" t="s">
        <v>49</v>
      </c>
      <c r="C24" s="22" t="s">
        <v>49</v>
      </c>
      <c r="D24" s="27"/>
      <c r="E24" s="27"/>
      <c r="F24" s="82"/>
      <c r="G24" s="86"/>
    </row>
    <row r="25" spans="1:12" x14ac:dyDescent="0.2">
      <c r="A25" s="22" t="s">
        <v>51</v>
      </c>
      <c r="B25" s="29" t="s">
        <v>48</v>
      </c>
      <c r="C25" s="22" t="s">
        <v>52</v>
      </c>
      <c r="D25" s="27">
        <v>8490150</v>
      </c>
      <c r="E25" s="27">
        <v>8271011.9500000002</v>
      </c>
      <c r="F25" s="82">
        <f>D25-E25</f>
        <v>219138.04999999981</v>
      </c>
      <c r="G25" s="86">
        <f t="shared" ref="G24:G87" si="0">E25*100/D25</f>
        <v>97.418914271243736</v>
      </c>
    </row>
    <row r="26" spans="1:12" x14ac:dyDescent="0.2">
      <c r="A26" s="22" t="s">
        <v>53</v>
      </c>
      <c r="B26" s="29" t="s">
        <v>48</v>
      </c>
      <c r="C26" s="22" t="s">
        <v>54</v>
      </c>
      <c r="D26" s="27">
        <v>2159000</v>
      </c>
      <c r="E26" s="27">
        <v>2525775.66</v>
      </c>
      <c r="F26" s="82"/>
      <c r="G26" s="86"/>
    </row>
    <row r="27" spans="1:12" x14ac:dyDescent="0.2">
      <c r="A27" s="22" t="s">
        <v>55</v>
      </c>
      <c r="B27" s="29" t="s">
        <v>48</v>
      </c>
      <c r="C27" s="22" t="s">
        <v>56</v>
      </c>
      <c r="D27" s="27">
        <v>2159000</v>
      </c>
      <c r="E27" s="27">
        <v>2525775.66</v>
      </c>
      <c r="F27" s="82">
        <f t="shared" ref="F26:F29" si="1">D27-E27</f>
        <v>-366775.66000000015</v>
      </c>
      <c r="G27" s="86">
        <f t="shared" si="0"/>
        <v>116.98821954608616</v>
      </c>
    </row>
    <row r="28" spans="1:12" ht="48.75" x14ac:dyDescent="0.2">
      <c r="A28" s="22" t="s">
        <v>57</v>
      </c>
      <c r="B28" s="29" t="s">
        <v>48</v>
      </c>
      <c r="C28" s="22" t="s">
        <v>58</v>
      </c>
      <c r="D28" s="27">
        <v>1749000</v>
      </c>
      <c r="E28" s="27">
        <f>E29+E30+E31+E32+E33+E34</f>
        <v>2525775.6599999992</v>
      </c>
      <c r="F28" s="82"/>
      <c r="G28" s="86"/>
    </row>
    <row r="29" spans="1:12" ht="48.75" x14ac:dyDescent="0.2">
      <c r="A29" s="22" t="s">
        <v>57</v>
      </c>
      <c r="B29" s="29" t="s">
        <v>48</v>
      </c>
      <c r="C29" s="22" t="s">
        <v>59</v>
      </c>
      <c r="D29" s="27">
        <v>410000</v>
      </c>
      <c r="E29" s="27">
        <v>2504638.52</v>
      </c>
      <c r="F29" s="82"/>
      <c r="G29" s="86"/>
    </row>
    <row r="30" spans="1:12" ht="48.75" x14ac:dyDescent="0.2">
      <c r="A30" s="22" t="s">
        <v>57</v>
      </c>
      <c r="B30" s="29" t="s">
        <v>48</v>
      </c>
      <c r="C30" s="22" t="s">
        <v>60</v>
      </c>
      <c r="D30" s="27"/>
      <c r="E30" s="27">
        <v>3666.63</v>
      </c>
      <c r="F30" s="82"/>
      <c r="G30" s="86"/>
    </row>
    <row r="31" spans="1:12" ht="48.75" x14ac:dyDescent="0.2">
      <c r="A31" s="22" t="s">
        <v>61</v>
      </c>
      <c r="B31" s="29" t="s">
        <v>48</v>
      </c>
      <c r="C31" s="22" t="s">
        <v>62</v>
      </c>
      <c r="D31" s="27"/>
      <c r="E31" s="27">
        <v>11.05</v>
      </c>
      <c r="F31" s="82"/>
      <c r="G31" s="86"/>
    </row>
    <row r="32" spans="1:12" ht="48.75" x14ac:dyDescent="0.2">
      <c r="A32" s="22" t="s">
        <v>63</v>
      </c>
      <c r="B32" s="29" t="s">
        <v>48</v>
      </c>
      <c r="C32" s="22" t="s">
        <v>64</v>
      </c>
      <c r="D32" s="27"/>
      <c r="E32" s="27">
        <v>17184.150000000001</v>
      </c>
      <c r="F32" s="82"/>
      <c r="G32" s="86"/>
    </row>
    <row r="33" spans="1:11" ht="39" x14ac:dyDescent="0.2">
      <c r="A33" s="22" t="s">
        <v>65</v>
      </c>
      <c r="B33" s="29" t="s">
        <v>48</v>
      </c>
      <c r="C33" s="22" t="s">
        <v>66</v>
      </c>
      <c r="D33" s="27"/>
      <c r="E33" s="27">
        <v>262.05</v>
      </c>
      <c r="F33" s="82"/>
      <c r="G33" s="86"/>
    </row>
    <row r="34" spans="1:11" ht="48.75" x14ac:dyDescent="0.2">
      <c r="A34" s="22" t="s">
        <v>67</v>
      </c>
      <c r="B34" s="29" t="s">
        <v>48</v>
      </c>
      <c r="C34" s="22" t="s">
        <v>68</v>
      </c>
      <c r="D34" s="27"/>
      <c r="E34" s="27">
        <v>13.26</v>
      </c>
      <c r="F34" s="82"/>
      <c r="G34" s="86"/>
    </row>
    <row r="35" spans="1:11" ht="19.5" x14ac:dyDescent="0.2">
      <c r="A35" s="22" t="s">
        <v>69</v>
      </c>
      <c r="B35" s="29" t="s">
        <v>48</v>
      </c>
      <c r="C35" s="22" t="s">
        <v>70</v>
      </c>
      <c r="D35" s="27">
        <v>1716700</v>
      </c>
      <c r="E35" s="27">
        <v>1862051.69</v>
      </c>
      <c r="F35" s="82">
        <f>D35-E35</f>
        <v>-145351.68999999994</v>
      </c>
      <c r="G35" s="86">
        <f t="shared" si="0"/>
        <v>108.46692433156637</v>
      </c>
      <c r="K35" s="87"/>
    </row>
    <row r="36" spans="1:11" ht="19.5" x14ac:dyDescent="0.2">
      <c r="A36" s="22" t="s">
        <v>71</v>
      </c>
      <c r="B36" s="29" t="s">
        <v>48</v>
      </c>
      <c r="C36" s="22" t="s">
        <v>72</v>
      </c>
      <c r="D36" s="27">
        <v>1716700</v>
      </c>
      <c r="E36" s="27">
        <v>1862051.69</v>
      </c>
      <c r="F36" s="82"/>
      <c r="G36" s="86">
        <f t="shared" si="0"/>
        <v>108.46692433156637</v>
      </c>
    </row>
    <row r="37" spans="1:11" ht="48.75" x14ac:dyDescent="0.2">
      <c r="A37" s="22" t="s">
        <v>73</v>
      </c>
      <c r="B37" s="29" t="s">
        <v>48</v>
      </c>
      <c r="C37" s="22" t="s">
        <v>74</v>
      </c>
      <c r="D37" s="27">
        <v>821600</v>
      </c>
      <c r="E37" s="27">
        <v>933459.63</v>
      </c>
      <c r="F37" s="82"/>
      <c r="G37" s="86"/>
    </row>
    <row r="38" spans="1:11" ht="48.75" x14ac:dyDescent="0.2">
      <c r="A38" s="22" t="s">
        <v>75</v>
      </c>
      <c r="B38" s="29" t="s">
        <v>48</v>
      </c>
      <c r="C38" s="22" t="s">
        <v>76</v>
      </c>
      <c r="D38" s="27">
        <v>4800</v>
      </c>
      <c r="E38" s="27">
        <v>5042.13</v>
      </c>
      <c r="F38" s="82"/>
      <c r="G38" s="86"/>
    </row>
    <row r="39" spans="1:11" ht="48.75" x14ac:dyDescent="0.2">
      <c r="A39" s="22" t="s">
        <v>77</v>
      </c>
      <c r="B39" s="29" t="s">
        <v>48</v>
      </c>
      <c r="C39" s="22" t="s">
        <v>78</v>
      </c>
      <c r="D39" s="27">
        <v>995400</v>
      </c>
      <c r="E39" s="27">
        <v>1030644.84</v>
      </c>
      <c r="F39" s="82"/>
      <c r="G39" s="86"/>
    </row>
    <row r="40" spans="1:11" ht="48.75" x14ac:dyDescent="0.2">
      <c r="A40" s="22" t="s">
        <v>79</v>
      </c>
      <c r="B40" s="29" t="s">
        <v>48</v>
      </c>
      <c r="C40" s="22" t="s">
        <v>80</v>
      </c>
      <c r="D40" s="27">
        <v>-105100</v>
      </c>
      <c r="E40" s="27">
        <v>-107094.91</v>
      </c>
      <c r="F40" s="82"/>
      <c r="G40" s="86"/>
    </row>
    <row r="41" spans="1:11" x14ac:dyDescent="0.2">
      <c r="A41" s="22" t="s">
        <v>81</v>
      </c>
      <c r="B41" s="29" t="s">
        <v>48</v>
      </c>
      <c r="C41" s="22" t="s">
        <v>82</v>
      </c>
      <c r="D41" s="27">
        <v>416000</v>
      </c>
      <c r="E41" s="27">
        <v>413098</v>
      </c>
      <c r="F41" s="82">
        <f>D41-E41</f>
        <v>2902</v>
      </c>
      <c r="G41" s="86">
        <f t="shared" si="0"/>
        <v>99.302403846153851</v>
      </c>
    </row>
    <row r="42" spans="1:11" x14ac:dyDescent="0.2">
      <c r="A42" s="22" t="s">
        <v>83</v>
      </c>
      <c r="B42" s="29" t="s">
        <v>48</v>
      </c>
      <c r="C42" s="22" t="s">
        <v>84</v>
      </c>
      <c r="D42" s="27">
        <v>416000</v>
      </c>
      <c r="E42" s="27">
        <v>413098</v>
      </c>
      <c r="F42" s="82">
        <f t="shared" ref="F42:F92" si="2">D42-E42</f>
        <v>2902</v>
      </c>
      <c r="G42" s="86">
        <f t="shared" si="0"/>
        <v>99.302403846153851</v>
      </c>
    </row>
    <row r="43" spans="1:11" x14ac:dyDescent="0.2">
      <c r="A43" s="22" t="s">
        <v>83</v>
      </c>
      <c r="B43" s="29" t="s">
        <v>48</v>
      </c>
      <c r="C43" s="22" t="s">
        <v>85</v>
      </c>
      <c r="D43" s="27">
        <v>416000</v>
      </c>
      <c r="E43" s="27"/>
      <c r="F43" s="82"/>
      <c r="G43" s="86"/>
    </row>
    <row r="44" spans="1:11" ht="29.25" x14ac:dyDescent="0.2">
      <c r="A44" s="22" t="s">
        <v>86</v>
      </c>
      <c r="B44" s="29" t="s">
        <v>48</v>
      </c>
      <c r="C44" s="22" t="s">
        <v>87</v>
      </c>
      <c r="D44" s="27"/>
      <c r="E44" s="27">
        <v>413098</v>
      </c>
      <c r="F44" s="82"/>
      <c r="G44" s="86"/>
    </row>
    <row r="45" spans="1:11" x14ac:dyDescent="0.2">
      <c r="A45" s="22" t="s">
        <v>88</v>
      </c>
      <c r="B45" s="29" t="s">
        <v>48</v>
      </c>
      <c r="C45" s="22" t="s">
        <v>89</v>
      </c>
      <c r="D45" s="27">
        <v>3812550</v>
      </c>
      <c r="E45" s="27">
        <v>2897665.13</v>
      </c>
      <c r="F45" s="82">
        <f t="shared" si="2"/>
        <v>914884.87000000011</v>
      </c>
      <c r="G45" s="86">
        <f t="shared" si="0"/>
        <v>76.003334513645726</v>
      </c>
    </row>
    <row r="46" spans="1:11" x14ac:dyDescent="0.2">
      <c r="A46" s="22" t="s">
        <v>90</v>
      </c>
      <c r="B46" s="29" t="s">
        <v>48</v>
      </c>
      <c r="C46" s="22" t="s">
        <v>91</v>
      </c>
      <c r="D46" s="27">
        <v>665300</v>
      </c>
      <c r="E46" s="27">
        <v>-17335.23</v>
      </c>
      <c r="F46" s="82">
        <f t="shared" si="2"/>
        <v>682635.23</v>
      </c>
      <c r="G46" s="86">
        <f t="shared" si="0"/>
        <v>-2.6056260333684054</v>
      </c>
    </row>
    <row r="47" spans="1:11" ht="29.25" x14ac:dyDescent="0.2">
      <c r="A47" s="22" t="s">
        <v>92</v>
      </c>
      <c r="B47" s="29" t="s">
        <v>48</v>
      </c>
      <c r="C47" s="22" t="s">
        <v>93</v>
      </c>
      <c r="D47" s="27">
        <v>665300</v>
      </c>
      <c r="E47" s="27"/>
      <c r="F47" s="82"/>
      <c r="G47" s="86"/>
    </row>
    <row r="48" spans="1:11" ht="48.75" x14ac:dyDescent="0.2">
      <c r="A48" s="22" t="s">
        <v>94</v>
      </c>
      <c r="B48" s="29" t="s">
        <v>48</v>
      </c>
      <c r="C48" s="22" t="s">
        <v>95</v>
      </c>
      <c r="D48" s="27"/>
      <c r="E48" s="27">
        <v>-23708.17</v>
      </c>
      <c r="F48" s="82"/>
      <c r="G48" s="86"/>
    </row>
    <row r="49" spans="1:7" ht="39" x14ac:dyDescent="0.2">
      <c r="A49" s="22" t="s">
        <v>96</v>
      </c>
      <c r="B49" s="29" t="s">
        <v>48</v>
      </c>
      <c r="C49" s="22" t="s">
        <v>97</v>
      </c>
      <c r="D49" s="27"/>
      <c r="E49" s="27">
        <v>6372.94</v>
      </c>
      <c r="F49" s="82"/>
      <c r="G49" s="86"/>
    </row>
    <row r="50" spans="1:7" x14ac:dyDescent="0.2">
      <c r="A50" s="22" t="s">
        <v>98</v>
      </c>
      <c r="B50" s="29" t="s">
        <v>48</v>
      </c>
      <c r="C50" s="22" t="s">
        <v>99</v>
      </c>
      <c r="D50" s="27">
        <v>3147250</v>
      </c>
      <c r="E50" s="27">
        <v>2915000.36</v>
      </c>
      <c r="F50" s="82">
        <f t="shared" si="2"/>
        <v>232249.64000000013</v>
      </c>
      <c r="G50" s="86">
        <f t="shared" si="0"/>
        <v>92.620553181348797</v>
      </c>
    </row>
    <row r="51" spans="1:7" x14ac:dyDescent="0.2">
      <c r="A51" s="22" t="s">
        <v>100</v>
      </c>
      <c r="B51" s="29" t="s">
        <v>48</v>
      </c>
      <c r="C51" s="22" t="s">
        <v>101</v>
      </c>
      <c r="D51" s="27">
        <v>1596700</v>
      </c>
      <c r="E51" s="27">
        <v>1598955.22</v>
      </c>
      <c r="F51" s="82">
        <f t="shared" si="2"/>
        <v>-2255.2199999999721</v>
      </c>
      <c r="G51" s="86">
        <f t="shared" si="0"/>
        <v>100.14124256278575</v>
      </c>
    </row>
    <row r="52" spans="1:7" ht="19.5" x14ac:dyDescent="0.2">
      <c r="A52" s="22" t="s">
        <v>102</v>
      </c>
      <c r="B52" s="29" t="s">
        <v>48</v>
      </c>
      <c r="C52" s="22" t="s">
        <v>103</v>
      </c>
      <c r="D52" s="27">
        <v>1596700</v>
      </c>
      <c r="E52" s="27"/>
      <c r="F52" s="82"/>
      <c r="G52" s="86"/>
    </row>
    <row r="53" spans="1:7" ht="39" x14ac:dyDescent="0.2">
      <c r="A53" s="22" t="s">
        <v>104</v>
      </c>
      <c r="B53" s="29" t="s">
        <v>48</v>
      </c>
      <c r="C53" s="22" t="s">
        <v>105</v>
      </c>
      <c r="D53" s="27"/>
      <c r="E53" s="27">
        <v>1515523.56</v>
      </c>
      <c r="F53" s="82"/>
      <c r="G53" s="86"/>
    </row>
    <row r="54" spans="1:7" ht="29.25" x14ac:dyDescent="0.2">
      <c r="A54" s="22" t="s">
        <v>106</v>
      </c>
      <c r="B54" s="29" t="s">
        <v>48</v>
      </c>
      <c r="C54" s="22" t="s">
        <v>107</v>
      </c>
      <c r="D54" s="27"/>
      <c r="E54" s="27">
        <v>83431.66</v>
      </c>
      <c r="F54" s="82"/>
      <c r="G54" s="86"/>
    </row>
    <row r="55" spans="1:7" x14ac:dyDescent="0.2">
      <c r="A55" s="22" t="s">
        <v>108</v>
      </c>
      <c r="B55" s="29" t="s">
        <v>48</v>
      </c>
      <c r="C55" s="22" t="s">
        <v>109</v>
      </c>
      <c r="D55" s="27">
        <v>1550550</v>
      </c>
      <c r="E55" s="27">
        <v>1316045.1399999999</v>
      </c>
      <c r="F55" s="82">
        <f t="shared" si="2"/>
        <v>234504.8600000001</v>
      </c>
      <c r="G55" s="86">
        <f t="shared" si="0"/>
        <v>84.876020766824666</v>
      </c>
    </row>
    <row r="56" spans="1:7" ht="19.5" x14ac:dyDescent="0.2">
      <c r="A56" s="22" t="s">
        <v>110</v>
      </c>
      <c r="B56" s="29" t="s">
        <v>48</v>
      </c>
      <c r="C56" s="22" t="s">
        <v>111</v>
      </c>
      <c r="D56" s="27">
        <v>1550550</v>
      </c>
      <c r="E56" s="27"/>
      <c r="F56" s="82"/>
      <c r="G56" s="86"/>
    </row>
    <row r="57" spans="1:7" ht="39" x14ac:dyDescent="0.2">
      <c r="A57" s="22" t="s">
        <v>112</v>
      </c>
      <c r="B57" s="29" t="s">
        <v>48</v>
      </c>
      <c r="C57" s="22" t="s">
        <v>113</v>
      </c>
      <c r="D57" s="27"/>
      <c r="E57" s="27">
        <v>1296745.76</v>
      </c>
      <c r="F57" s="82"/>
      <c r="G57" s="86"/>
    </row>
    <row r="58" spans="1:7" ht="29.25" x14ac:dyDescent="0.2">
      <c r="A58" s="22" t="s">
        <v>114</v>
      </c>
      <c r="B58" s="29" t="s">
        <v>48</v>
      </c>
      <c r="C58" s="22" t="s">
        <v>115</v>
      </c>
      <c r="D58" s="27"/>
      <c r="E58" s="27">
        <v>19299.38</v>
      </c>
      <c r="F58" s="82"/>
      <c r="G58" s="86"/>
    </row>
    <row r="59" spans="1:7" x14ac:dyDescent="0.2">
      <c r="A59" s="22" t="s">
        <v>116</v>
      </c>
      <c r="B59" s="29" t="s">
        <v>48</v>
      </c>
      <c r="C59" s="22" t="s">
        <v>117</v>
      </c>
      <c r="D59" s="27">
        <v>23500</v>
      </c>
      <c r="E59" s="27">
        <v>24000</v>
      </c>
      <c r="F59" s="82">
        <f t="shared" si="2"/>
        <v>-500</v>
      </c>
      <c r="G59" s="86">
        <f t="shared" si="0"/>
        <v>102.12765957446808</v>
      </c>
    </row>
    <row r="60" spans="1:7" ht="29.25" x14ac:dyDescent="0.2">
      <c r="A60" s="22" t="s">
        <v>118</v>
      </c>
      <c r="B60" s="29" t="s">
        <v>48</v>
      </c>
      <c r="C60" s="22" t="s">
        <v>119</v>
      </c>
      <c r="D60" s="27">
        <v>23500</v>
      </c>
      <c r="E60" s="27">
        <v>24000</v>
      </c>
      <c r="F60" s="82"/>
      <c r="G60" s="86"/>
    </row>
    <row r="61" spans="1:7" ht="48.75" x14ac:dyDescent="0.2">
      <c r="A61" s="22" t="s">
        <v>120</v>
      </c>
      <c r="B61" s="29" t="s">
        <v>48</v>
      </c>
      <c r="C61" s="22" t="s">
        <v>121</v>
      </c>
      <c r="D61" s="27">
        <v>23500</v>
      </c>
      <c r="E61" s="27">
        <v>24000</v>
      </c>
      <c r="F61" s="82"/>
      <c r="G61" s="86"/>
    </row>
    <row r="62" spans="1:7" ht="19.5" x14ac:dyDescent="0.2">
      <c r="A62" s="22" t="s">
        <v>122</v>
      </c>
      <c r="B62" s="29" t="s">
        <v>48</v>
      </c>
      <c r="C62" s="22" t="s">
        <v>123</v>
      </c>
      <c r="D62" s="27"/>
      <c r="E62" s="27">
        <v>-665.38</v>
      </c>
      <c r="F62" s="82">
        <f t="shared" si="2"/>
        <v>665.38</v>
      </c>
      <c r="G62" s="86"/>
    </row>
    <row r="63" spans="1:7" x14ac:dyDescent="0.2">
      <c r="A63" s="22" t="s">
        <v>124</v>
      </c>
      <c r="B63" s="29" t="s">
        <v>48</v>
      </c>
      <c r="C63" s="22" t="s">
        <v>125</v>
      </c>
      <c r="D63" s="27"/>
      <c r="E63" s="27">
        <v>-665.38</v>
      </c>
      <c r="F63" s="82"/>
      <c r="G63" s="86"/>
    </row>
    <row r="64" spans="1:7" ht="19.5" x14ac:dyDescent="0.2">
      <c r="A64" s="22" t="s">
        <v>126</v>
      </c>
      <c r="B64" s="29" t="s">
        <v>48</v>
      </c>
      <c r="C64" s="22" t="s">
        <v>127</v>
      </c>
      <c r="D64" s="27"/>
      <c r="E64" s="27">
        <v>-665.38</v>
      </c>
      <c r="F64" s="82"/>
      <c r="G64" s="86"/>
    </row>
    <row r="65" spans="1:7" ht="39" x14ac:dyDescent="0.2">
      <c r="A65" s="22" t="s">
        <v>128</v>
      </c>
      <c r="B65" s="29" t="s">
        <v>48</v>
      </c>
      <c r="C65" s="22" t="s">
        <v>129</v>
      </c>
      <c r="D65" s="27"/>
      <c r="E65" s="27">
        <v>-665.38</v>
      </c>
      <c r="F65" s="82"/>
      <c r="G65" s="86"/>
    </row>
    <row r="66" spans="1:7" ht="48.75" x14ac:dyDescent="0.2">
      <c r="A66" s="22" t="s">
        <v>130</v>
      </c>
      <c r="B66" s="29" t="s">
        <v>48</v>
      </c>
      <c r="C66" s="22" t="s">
        <v>131</v>
      </c>
      <c r="D66" s="27">
        <v>107400</v>
      </c>
      <c r="E66" s="27">
        <v>85279.96</v>
      </c>
      <c r="F66" s="82">
        <f t="shared" si="2"/>
        <v>22120.039999999994</v>
      </c>
      <c r="G66" s="86">
        <f t="shared" si="0"/>
        <v>79.404059590316578</v>
      </c>
    </row>
    <row r="67" spans="1:7" ht="48.75" x14ac:dyDescent="0.2">
      <c r="A67" s="22" t="s">
        <v>132</v>
      </c>
      <c r="B67" s="29" t="s">
        <v>48</v>
      </c>
      <c r="C67" s="22" t="s">
        <v>133</v>
      </c>
      <c r="D67" s="27">
        <v>107400</v>
      </c>
      <c r="E67" s="27">
        <v>85279.96</v>
      </c>
      <c r="F67" s="82"/>
      <c r="G67" s="86"/>
    </row>
    <row r="68" spans="1:7" ht="48.75" x14ac:dyDescent="0.2">
      <c r="A68" s="22" t="s">
        <v>134</v>
      </c>
      <c r="B68" s="29" t="s">
        <v>48</v>
      </c>
      <c r="C68" s="22" t="s">
        <v>135</v>
      </c>
      <c r="D68" s="27">
        <v>107400</v>
      </c>
      <c r="E68" s="27">
        <v>85279.96</v>
      </c>
      <c r="F68" s="82"/>
      <c r="G68" s="86"/>
    </row>
    <row r="69" spans="1:7" ht="19.5" x14ac:dyDescent="0.2">
      <c r="A69" s="22" t="s">
        <v>136</v>
      </c>
      <c r="B69" s="29" t="s">
        <v>48</v>
      </c>
      <c r="C69" s="22" t="s">
        <v>137</v>
      </c>
      <c r="D69" s="27">
        <v>60000</v>
      </c>
      <c r="E69" s="27">
        <v>128828.04</v>
      </c>
      <c r="F69" s="82">
        <f t="shared" si="2"/>
        <v>-68828.039999999994</v>
      </c>
      <c r="G69" s="86">
        <f t="shared" si="0"/>
        <v>214.71340000000001</v>
      </c>
    </row>
    <row r="70" spans="1:7" x14ac:dyDescent="0.2">
      <c r="A70" s="22" t="s">
        <v>138</v>
      </c>
      <c r="B70" s="29" t="s">
        <v>48</v>
      </c>
      <c r="C70" s="22" t="s">
        <v>139</v>
      </c>
      <c r="D70" s="27">
        <v>60000</v>
      </c>
      <c r="E70" s="27">
        <v>128828.04</v>
      </c>
      <c r="F70" s="82"/>
      <c r="G70" s="86"/>
    </row>
    <row r="71" spans="1:7" ht="19.5" x14ac:dyDescent="0.2">
      <c r="A71" s="22" t="s">
        <v>140</v>
      </c>
      <c r="B71" s="29" t="s">
        <v>48</v>
      </c>
      <c r="C71" s="22" t="s">
        <v>141</v>
      </c>
      <c r="D71" s="27">
        <v>60000</v>
      </c>
      <c r="E71" s="27">
        <v>128828.04</v>
      </c>
      <c r="F71" s="82"/>
      <c r="G71" s="86"/>
    </row>
    <row r="72" spans="1:7" ht="29.25" x14ac:dyDescent="0.2">
      <c r="A72" s="22" t="s">
        <v>142</v>
      </c>
      <c r="B72" s="29" t="s">
        <v>48</v>
      </c>
      <c r="C72" s="22" t="s">
        <v>143</v>
      </c>
      <c r="D72" s="27">
        <v>60000</v>
      </c>
      <c r="E72" s="27">
        <v>128828.04</v>
      </c>
      <c r="F72" s="82"/>
      <c r="G72" s="86"/>
    </row>
    <row r="73" spans="1:7" x14ac:dyDescent="0.2">
      <c r="A73" s="22" t="s">
        <v>144</v>
      </c>
      <c r="B73" s="29" t="s">
        <v>48</v>
      </c>
      <c r="C73" s="22" t="s">
        <v>145</v>
      </c>
      <c r="D73" s="27"/>
      <c r="E73" s="27">
        <v>139978.85</v>
      </c>
      <c r="F73" s="82">
        <f t="shared" si="2"/>
        <v>-139978.85</v>
      </c>
      <c r="G73" s="86"/>
    </row>
    <row r="74" spans="1:7" ht="19.5" x14ac:dyDescent="0.2">
      <c r="A74" s="22" t="s">
        <v>146</v>
      </c>
      <c r="B74" s="29" t="s">
        <v>48</v>
      </c>
      <c r="C74" s="22" t="s">
        <v>147</v>
      </c>
      <c r="D74" s="27"/>
      <c r="E74" s="27">
        <v>139978.85</v>
      </c>
      <c r="F74" s="82">
        <f t="shared" si="2"/>
        <v>-139978.85</v>
      </c>
      <c r="G74" s="86"/>
    </row>
    <row r="75" spans="1:7" x14ac:dyDescent="0.2">
      <c r="A75" s="22" t="s">
        <v>148</v>
      </c>
      <c r="B75" s="29" t="s">
        <v>48</v>
      </c>
      <c r="C75" s="22" t="s">
        <v>149</v>
      </c>
      <c r="D75" s="27">
        <v>195000</v>
      </c>
      <c r="E75" s="27">
        <v>195000</v>
      </c>
      <c r="F75" s="82"/>
      <c r="G75" s="86">
        <f t="shared" si="0"/>
        <v>100</v>
      </c>
    </row>
    <row r="76" spans="1:7" ht="19.5" x14ac:dyDescent="0.2">
      <c r="A76" s="22" t="s">
        <v>150</v>
      </c>
      <c r="B76" s="29" t="s">
        <v>48</v>
      </c>
      <c r="C76" s="22" t="s">
        <v>151</v>
      </c>
      <c r="D76" s="27">
        <v>195000</v>
      </c>
      <c r="E76" s="27">
        <v>195000</v>
      </c>
      <c r="F76" s="82"/>
      <c r="G76" s="86">
        <f t="shared" si="0"/>
        <v>100</v>
      </c>
    </row>
    <row r="77" spans="1:7" x14ac:dyDescent="0.2">
      <c r="A77" s="22" t="s">
        <v>152</v>
      </c>
      <c r="B77" s="29" t="s">
        <v>48</v>
      </c>
      <c r="C77" s="22" t="s">
        <v>153</v>
      </c>
      <c r="D77" s="27">
        <v>14102241.07</v>
      </c>
      <c r="E77" s="27">
        <v>14102241.07</v>
      </c>
      <c r="F77" s="82"/>
      <c r="G77" s="86">
        <f t="shared" si="0"/>
        <v>100</v>
      </c>
    </row>
    <row r="78" spans="1:7" ht="19.5" x14ac:dyDescent="0.2">
      <c r="A78" s="22" t="s">
        <v>154</v>
      </c>
      <c r="B78" s="29" t="s">
        <v>48</v>
      </c>
      <c r="C78" s="22" t="s">
        <v>155</v>
      </c>
      <c r="D78" s="27">
        <v>14102241.07</v>
      </c>
      <c r="E78" s="27">
        <v>14102241.07</v>
      </c>
      <c r="F78" s="82"/>
      <c r="G78" s="86"/>
    </row>
    <row r="79" spans="1:7" ht="19.5" x14ac:dyDescent="0.2">
      <c r="A79" s="22" t="s">
        <v>156</v>
      </c>
      <c r="B79" s="29" t="s">
        <v>48</v>
      </c>
      <c r="C79" s="22" t="s">
        <v>157</v>
      </c>
      <c r="D79" s="27">
        <v>4746000</v>
      </c>
      <c r="E79" s="27">
        <v>4746000</v>
      </c>
      <c r="F79" s="82"/>
      <c r="G79" s="86">
        <f t="shared" si="0"/>
        <v>100</v>
      </c>
    </row>
    <row r="80" spans="1:7" ht="29.25" x14ac:dyDescent="0.2">
      <c r="A80" s="22" t="s">
        <v>158</v>
      </c>
      <c r="B80" s="29" t="s">
        <v>48</v>
      </c>
      <c r="C80" s="22" t="s">
        <v>159</v>
      </c>
      <c r="D80" s="27">
        <v>4746000</v>
      </c>
      <c r="E80" s="27">
        <v>4746000</v>
      </c>
      <c r="F80" s="82"/>
      <c r="G80" s="86"/>
    </row>
    <row r="81" spans="1:7" ht="29.25" x14ac:dyDescent="0.2">
      <c r="A81" s="22" t="s">
        <v>160</v>
      </c>
      <c r="B81" s="29" t="s">
        <v>48</v>
      </c>
      <c r="C81" s="22" t="s">
        <v>161</v>
      </c>
      <c r="D81" s="27">
        <v>4746000</v>
      </c>
      <c r="E81" s="27">
        <v>4746000</v>
      </c>
      <c r="F81" s="82"/>
      <c r="G81" s="86"/>
    </row>
    <row r="82" spans="1:7" ht="19.5" x14ac:dyDescent="0.2">
      <c r="A82" s="22" t="s">
        <v>162</v>
      </c>
      <c r="B82" s="29" t="s">
        <v>48</v>
      </c>
      <c r="C82" s="22" t="s">
        <v>163</v>
      </c>
      <c r="D82" s="27">
        <v>1500000</v>
      </c>
      <c r="E82" s="27">
        <v>1500000</v>
      </c>
      <c r="F82" s="82"/>
      <c r="G82" s="86">
        <f t="shared" si="0"/>
        <v>100</v>
      </c>
    </row>
    <row r="83" spans="1:7" x14ac:dyDescent="0.2">
      <c r="A83" s="22" t="s">
        <v>164</v>
      </c>
      <c r="B83" s="29" t="s">
        <v>48</v>
      </c>
      <c r="C83" s="22" t="s">
        <v>165</v>
      </c>
      <c r="D83" s="27">
        <v>1500000</v>
      </c>
      <c r="E83" s="27">
        <v>1500000</v>
      </c>
      <c r="F83" s="82"/>
      <c r="G83" s="86"/>
    </row>
    <row r="84" spans="1:7" x14ac:dyDescent="0.2">
      <c r="A84" s="22" t="s">
        <v>166</v>
      </c>
      <c r="B84" s="29" t="s">
        <v>48</v>
      </c>
      <c r="C84" s="22" t="s">
        <v>167</v>
      </c>
      <c r="D84" s="27">
        <v>1500000</v>
      </c>
      <c r="E84" s="27">
        <v>1500000</v>
      </c>
      <c r="F84" s="82"/>
      <c r="G84" s="86"/>
    </row>
    <row r="85" spans="1:7" ht="19.5" x14ac:dyDescent="0.2">
      <c r="A85" s="22" t="s">
        <v>168</v>
      </c>
      <c r="B85" s="29" t="s">
        <v>48</v>
      </c>
      <c r="C85" s="22" t="s">
        <v>169</v>
      </c>
      <c r="D85" s="27">
        <v>303070</v>
      </c>
      <c r="E85" s="27">
        <v>303070</v>
      </c>
      <c r="F85" s="82"/>
      <c r="G85" s="86">
        <f t="shared" si="0"/>
        <v>100</v>
      </c>
    </row>
    <row r="86" spans="1:7" ht="19.5" x14ac:dyDescent="0.2">
      <c r="A86" s="22" t="s">
        <v>170</v>
      </c>
      <c r="B86" s="29" t="s">
        <v>48</v>
      </c>
      <c r="C86" s="22" t="s">
        <v>171</v>
      </c>
      <c r="D86" s="27">
        <v>100</v>
      </c>
      <c r="E86" s="27">
        <v>100</v>
      </c>
      <c r="F86" s="82"/>
      <c r="G86" s="86">
        <f t="shared" si="0"/>
        <v>100</v>
      </c>
    </row>
    <row r="87" spans="1:7" ht="19.5" x14ac:dyDescent="0.2">
      <c r="A87" s="22" t="s">
        <v>172</v>
      </c>
      <c r="B87" s="29" t="s">
        <v>48</v>
      </c>
      <c r="C87" s="22" t="s">
        <v>173</v>
      </c>
      <c r="D87" s="27">
        <v>100</v>
      </c>
      <c r="E87" s="27">
        <v>100</v>
      </c>
      <c r="F87" s="82"/>
      <c r="G87" s="86"/>
    </row>
    <row r="88" spans="1:7" ht="29.25" x14ac:dyDescent="0.2">
      <c r="A88" s="22" t="s">
        <v>174</v>
      </c>
      <c r="B88" s="29" t="s">
        <v>48</v>
      </c>
      <c r="C88" s="22" t="s">
        <v>175</v>
      </c>
      <c r="D88" s="27">
        <v>302970</v>
      </c>
      <c r="E88" s="27">
        <v>302970</v>
      </c>
      <c r="F88" s="82"/>
      <c r="G88" s="86">
        <f t="shared" ref="G88:G92" si="3">E88*100/D88</f>
        <v>100</v>
      </c>
    </row>
    <row r="89" spans="1:7" ht="39" x14ac:dyDescent="0.2">
      <c r="A89" s="22" t="s">
        <v>176</v>
      </c>
      <c r="B89" s="29" t="s">
        <v>48</v>
      </c>
      <c r="C89" s="22" t="s">
        <v>177</v>
      </c>
      <c r="D89" s="27">
        <v>302970</v>
      </c>
      <c r="E89" s="27">
        <v>302970</v>
      </c>
      <c r="F89" s="82"/>
      <c r="G89" s="86"/>
    </row>
    <row r="90" spans="1:7" x14ac:dyDescent="0.2">
      <c r="A90" s="22" t="s">
        <v>178</v>
      </c>
      <c r="B90" s="29" t="s">
        <v>48</v>
      </c>
      <c r="C90" s="22" t="s">
        <v>179</v>
      </c>
      <c r="D90" s="27">
        <v>7553171.0700000003</v>
      </c>
      <c r="E90" s="27">
        <v>7553171.0700000003</v>
      </c>
      <c r="F90" s="82"/>
      <c r="G90" s="86">
        <f t="shared" si="3"/>
        <v>100</v>
      </c>
    </row>
    <row r="91" spans="1:7" x14ac:dyDescent="0.2">
      <c r="A91" s="22" t="s">
        <v>180</v>
      </c>
      <c r="B91" s="29" t="s">
        <v>48</v>
      </c>
      <c r="C91" s="22" t="s">
        <v>181</v>
      </c>
      <c r="D91" s="27">
        <v>7553171.0700000003</v>
      </c>
      <c r="E91" s="27">
        <v>7553171.0700000003</v>
      </c>
      <c r="F91" s="82"/>
      <c r="G91" s="86"/>
    </row>
    <row r="92" spans="1:7" ht="19.5" x14ac:dyDescent="0.2">
      <c r="A92" s="22" t="s">
        <v>182</v>
      </c>
      <c r="B92" s="29" t="s">
        <v>48</v>
      </c>
      <c r="C92" s="22" t="s">
        <v>183</v>
      </c>
      <c r="D92" s="27">
        <v>7553171.0700000003</v>
      </c>
      <c r="E92" s="27">
        <v>7553171.0700000003</v>
      </c>
      <c r="F92" s="82"/>
      <c r="G92" s="86"/>
    </row>
  </sheetData>
  <mergeCells count="15">
    <mergeCell ref="G15:G21"/>
    <mergeCell ref="A10:D10"/>
    <mergeCell ref="A5:D5"/>
    <mergeCell ref="A2:D2"/>
    <mergeCell ref="A8:D8"/>
    <mergeCell ref="A9:D9"/>
    <mergeCell ref="B6:D6"/>
    <mergeCell ref="A7:D7"/>
    <mergeCell ref="E16:E21"/>
    <mergeCell ref="A13:F13"/>
    <mergeCell ref="F15:F21"/>
    <mergeCell ref="A15:A21"/>
    <mergeCell ref="B15:B21"/>
    <mergeCell ref="C15:C21"/>
    <mergeCell ref="D15:D21"/>
  </mergeCells>
  <phoneticPr fontId="3" type="noConversion"/>
  <printOptions gridLinesSet="0"/>
  <pageMargins left="0.22" right="0.19685039370078741" top="0.78740157480314965" bottom="0.39370078740157483" header="0" footer="0"/>
  <pageSetup paperSize="9" fitToHeight="100" pageOrder="overThenDown" orientation="portrait" verticalDpi="300" r:id="rId1"/>
  <headerFooter alignWithMargins="0"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J176"/>
  <sheetViews>
    <sheetView showGridLines="0" tabSelected="1" topLeftCell="A134" zoomScaleNormal="100" workbookViewId="0">
      <selection activeCell="G166" sqref="G166"/>
    </sheetView>
  </sheetViews>
  <sheetFormatPr defaultRowHeight="12.75" x14ac:dyDescent="0.2"/>
  <cols>
    <col min="1" max="1" width="40.85546875" style="2" customWidth="1"/>
    <col min="2" max="2" width="4.28515625" style="2" customWidth="1"/>
    <col min="3" max="3" width="22.7109375" style="2" customWidth="1"/>
    <col min="4" max="5" width="12.7109375" style="1" customWidth="1"/>
    <col min="6" max="6" width="12.7109375" customWidth="1"/>
    <col min="7" max="7" width="13.140625" customWidth="1"/>
    <col min="8" max="8" width="0.5703125" customWidth="1"/>
    <col min="9" max="9" width="0.7109375" customWidth="1"/>
    <col min="10" max="10" width="11.7109375" bestFit="1" customWidth="1"/>
  </cols>
  <sheetData>
    <row r="1" spans="1:10" x14ac:dyDescent="0.2">
      <c r="A1"/>
      <c r="B1"/>
      <c r="C1"/>
      <c r="D1"/>
      <c r="E1" s="60" t="s">
        <v>34</v>
      </c>
      <c r="F1" s="60"/>
    </row>
    <row r="2" spans="1:10" ht="15" x14ac:dyDescent="0.25">
      <c r="A2" s="49" t="s">
        <v>21</v>
      </c>
      <c r="B2" s="49"/>
      <c r="C2" s="49"/>
      <c r="D2" s="49"/>
      <c r="E2" s="49"/>
    </row>
    <row r="3" spans="1:10" ht="13.5" customHeight="1" thickBot="1" x14ac:dyDescent="0.25">
      <c r="A3" s="13"/>
      <c r="B3" s="13"/>
      <c r="C3" s="14"/>
      <c r="D3" s="15"/>
      <c r="E3" s="15"/>
      <c r="F3" s="15"/>
    </row>
    <row r="4" spans="1:10" x14ac:dyDescent="0.2">
      <c r="A4" s="51" t="s">
        <v>4</v>
      </c>
      <c r="B4" s="51" t="s">
        <v>22</v>
      </c>
      <c r="C4" s="61" t="s">
        <v>23</v>
      </c>
      <c r="D4" s="64" t="s">
        <v>15</v>
      </c>
      <c r="E4" s="23"/>
      <c r="F4" s="71" t="s">
        <v>11</v>
      </c>
      <c r="G4" s="92" t="s">
        <v>412</v>
      </c>
    </row>
    <row r="5" spans="1:10" x14ac:dyDescent="0.2">
      <c r="A5" s="52"/>
      <c r="B5" s="52"/>
      <c r="C5" s="62"/>
      <c r="D5" s="65"/>
      <c r="E5" s="65" t="s">
        <v>10</v>
      </c>
      <c r="F5" s="88"/>
      <c r="G5" s="93"/>
    </row>
    <row r="6" spans="1:10" ht="51.75" customHeight="1" x14ac:dyDescent="0.2">
      <c r="A6" s="52"/>
      <c r="B6" s="52"/>
      <c r="C6" s="62"/>
      <c r="D6" s="65"/>
      <c r="E6" s="65"/>
      <c r="F6" s="88"/>
      <c r="G6" s="93"/>
    </row>
    <row r="7" spans="1:10" ht="16.5" customHeight="1" x14ac:dyDescent="0.2">
      <c r="A7" s="52"/>
      <c r="B7" s="52"/>
      <c r="C7" s="62"/>
      <c r="D7" s="65"/>
      <c r="E7" s="65"/>
      <c r="F7" s="88"/>
      <c r="G7" s="93"/>
    </row>
    <row r="8" spans="1:10" ht="12.75" customHeight="1" x14ac:dyDescent="0.2">
      <c r="A8" s="52"/>
      <c r="B8" s="52"/>
      <c r="C8" s="62"/>
      <c r="D8" s="65"/>
      <c r="E8" s="65"/>
      <c r="F8" s="88"/>
      <c r="G8" s="93"/>
    </row>
    <row r="9" spans="1:10" x14ac:dyDescent="0.2">
      <c r="A9" s="52"/>
      <c r="B9" s="52"/>
      <c r="C9" s="62"/>
      <c r="D9" s="65"/>
      <c r="E9" s="65"/>
      <c r="F9" s="88"/>
      <c r="G9" s="93"/>
    </row>
    <row r="10" spans="1:10" x14ac:dyDescent="0.2">
      <c r="A10" s="52"/>
      <c r="B10" s="52"/>
      <c r="C10" s="62"/>
      <c r="D10" s="65"/>
      <c r="E10" s="65"/>
      <c r="F10" s="88"/>
      <c r="G10" s="93"/>
    </row>
    <row r="11" spans="1:10" x14ac:dyDescent="0.2">
      <c r="A11" s="52"/>
      <c r="B11" s="52"/>
      <c r="C11" s="63"/>
      <c r="D11" s="47"/>
      <c r="E11" s="47"/>
      <c r="F11" s="89"/>
      <c r="G11" s="94"/>
    </row>
    <row r="12" spans="1:10" ht="13.5" thickBot="1" x14ac:dyDescent="0.25">
      <c r="A12" s="30">
        <v>1</v>
      </c>
      <c r="B12" s="30">
        <v>2</v>
      </c>
      <c r="C12" s="31">
        <v>3</v>
      </c>
      <c r="D12" s="32" t="s">
        <v>2</v>
      </c>
      <c r="E12" s="32" t="s">
        <v>13</v>
      </c>
      <c r="F12" s="90" t="s">
        <v>14</v>
      </c>
      <c r="G12" s="91">
        <v>7</v>
      </c>
    </row>
    <row r="13" spans="1:10" ht="13.5" thickBot="1" x14ac:dyDescent="0.25">
      <c r="A13" s="22" t="s">
        <v>184</v>
      </c>
      <c r="B13" s="22" t="s">
        <v>185</v>
      </c>
      <c r="C13" s="33" t="s">
        <v>49</v>
      </c>
      <c r="D13" s="27">
        <v>24534905.829999998</v>
      </c>
      <c r="E13" s="27">
        <v>22864326.280000001</v>
      </c>
      <c r="F13" s="82">
        <v>1670579.55</v>
      </c>
      <c r="G13" s="95">
        <f>E13*100/D13</f>
        <v>93.191008917762787</v>
      </c>
      <c r="J13" s="87"/>
    </row>
    <row r="14" spans="1:10" ht="13.5" thickBot="1" x14ac:dyDescent="0.25">
      <c r="A14" s="22" t="s">
        <v>50</v>
      </c>
      <c r="B14" s="22" t="s">
        <v>49</v>
      </c>
      <c r="C14" s="33" t="s">
        <v>49</v>
      </c>
      <c r="D14" s="27"/>
      <c r="E14" s="27"/>
      <c r="F14" s="82"/>
      <c r="G14" s="95"/>
    </row>
    <row r="15" spans="1:10" ht="13.5" thickBot="1" x14ac:dyDescent="0.25">
      <c r="A15" s="22" t="s">
        <v>186</v>
      </c>
      <c r="B15" s="22" t="s">
        <v>185</v>
      </c>
      <c r="C15" s="33" t="s">
        <v>187</v>
      </c>
      <c r="D15" s="27">
        <v>6509492.9000000004</v>
      </c>
      <c r="E15" s="27">
        <v>6355325.4000000004</v>
      </c>
      <c r="F15" s="82">
        <v>154167.5</v>
      </c>
      <c r="G15" s="95">
        <f t="shared" ref="G14:G77" si="0">E15*100/D15</f>
        <v>97.631651153655909</v>
      </c>
    </row>
    <row r="16" spans="1:10" ht="20.25" thickBot="1" x14ac:dyDescent="0.25">
      <c r="A16" s="22" t="s">
        <v>188</v>
      </c>
      <c r="B16" s="22" t="s">
        <v>185</v>
      </c>
      <c r="C16" s="33" t="s">
        <v>189</v>
      </c>
      <c r="D16" s="27">
        <v>919413</v>
      </c>
      <c r="E16" s="27">
        <v>910173.03</v>
      </c>
      <c r="F16" s="82">
        <v>9239.9699999999993</v>
      </c>
      <c r="G16" s="95">
        <f t="shared" si="0"/>
        <v>98.995014210153656</v>
      </c>
    </row>
    <row r="17" spans="1:7" ht="13.5" thickBot="1" x14ac:dyDescent="0.25">
      <c r="A17" s="22" t="s">
        <v>49</v>
      </c>
      <c r="B17" s="22" t="s">
        <v>185</v>
      </c>
      <c r="C17" s="33" t="s">
        <v>190</v>
      </c>
      <c r="D17" s="27">
        <v>826532</v>
      </c>
      <c r="E17" s="27">
        <v>817292.03</v>
      </c>
      <c r="F17" s="82"/>
      <c r="G17" s="95"/>
    </row>
    <row r="18" spans="1:7" ht="39.75" thickBot="1" x14ac:dyDescent="0.25">
      <c r="A18" s="22" t="s">
        <v>191</v>
      </c>
      <c r="B18" s="22" t="s">
        <v>185</v>
      </c>
      <c r="C18" s="33" t="s">
        <v>192</v>
      </c>
      <c r="D18" s="27">
        <v>826532</v>
      </c>
      <c r="E18" s="27">
        <v>817292.03</v>
      </c>
      <c r="F18" s="82"/>
      <c r="G18" s="95"/>
    </row>
    <row r="19" spans="1:7" ht="20.25" thickBot="1" x14ac:dyDescent="0.25">
      <c r="A19" s="22" t="s">
        <v>193</v>
      </c>
      <c r="B19" s="22" t="s">
        <v>185</v>
      </c>
      <c r="C19" s="33" t="s">
        <v>194</v>
      </c>
      <c r="D19" s="27">
        <v>826532</v>
      </c>
      <c r="E19" s="27">
        <v>817292.03</v>
      </c>
      <c r="F19" s="82"/>
      <c r="G19" s="95"/>
    </row>
    <row r="20" spans="1:7" ht="20.25" thickBot="1" x14ac:dyDescent="0.25">
      <c r="A20" s="22" t="s">
        <v>195</v>
      </c>
      <c r="B20" s="22" t="s">
        <v>185</v>
      </c>
      <c r="C20" s="33" t="s">
        <v>196</v>
      </c>
      <c r="D20" s="27">
        <v>634812</v>
      </c>
      <c r="E20" s="27">
        <v>625917.54</v>
      </c>
      <c r="F20" s="82"/>
      <c r="G20" s="95"/>
    </row>
    <row r="21" spans="1:7" ht="30" thickBot="1" x14ac:dyDescent="0.25">
      <c r="A21" s="22" t="s">
        <v>197</v>
      </c>
      <c r="B21" s="22" t="s">
        <v>185</v>
      </c>
      <c r="C21" s="33" t="s">
        <v>198</v>
      </c>
      <c r="D21" s="27">
        <v>191720</v>
      </c>
      <c r="E21" s="27">
        <v>191374.49</v>
      </c>
      <c r="F21" s="82"/>
      <c r="G21" s="95"/>
    </row>
    <row r="22" spans="1:7" ht="49.5" thickBot="1" x14ac:dyDescent="0.25">
      <c r="A22" s="22" t="s">
        <v>199</v>
      </c>
      <c r="B22" s="22" t="s">
        <v>185</v>
      </c>
      <c r="C22" s="33" t="s">
        <v>200</v>
      </c>
      <c r="D22" s="27">
        <v>92881</v>
      </c>
      <c r="E22" s="27">
        <v>92881</v>
      </c>
      <c r="F22" s="82"/>
      <c r="G22" s="95">
        <f t="shared" si="0"/>
        <v>100</v>
      </c>
    </row>
    <row r="23" spans="1:7" ht="39.75" thickBot="1" x14ac:dyDescent="0.25">
      <c r="A23" s="22" t="s">
        <v>191</v>
      </c>
      <c r="B23" s="22" t="s">
        <v>185</v>
      </c>
      <c r="C23" s="33" t="s">
        <v>201</v>
      </c>
      <c r="D23" s="27">
        <v>92881</v>
      </c>
      <c r="E23" s="27">
        <v>92881</v>
      </c>
      <c r="F23" s="82"/>
      <c r="G23" s="95"/>
    </row>
    <row r="24" spans="1:7" ht="20.25" thickBot="1" x14ac:dyDescent="0.25">
      <c r="A24" s="22" t="s">
        <v>193</v>
      </c>
      <c r="B24" s="22" t="s">
        <v>185</v>
      </c>
      <c r="C24" s="33" t="s">
        <v>202</v>
      </c>
      <c r="D24" s="27">
        <v>92881</v>
      </c>
      <c r="E24" s="27">
        <v>92881</v>
      </c>
      <c r="F24" s="82"/>
      <c r="G24" s="95"/>
    </row>
    <row r="25" spans="1:7" ht="20.25" thickBot="1" x14ac:dyDescent="0.25">
      <c r="A25" s="22" t="s">
        <v>195</v>
      </c>
      <c r="B25" s="22" t="s">
        <v>185</v>
      </c>
      <c r="C25" s="33" t="s">
        <v>203</v>
      </c>
      <c r="D25" s="27">
        <v>71343</v>
      </c>
      <c r="E25" s="27">
        <v>71343</v>
      </c>
      <c r="F25" s="82"/>
      <c r="G25" s="95"/>
    </row>
    <row r="26" spans="1:7" ht="30" thickBot="1" x14ac:dyDescent="0.25">
      <c r="A26" s="22" t="s">
        <v>197</v>
      </c>
      <c r="B26" s="22" t="s">
        <v>185</v>
      </c>
      <c r="C26" s="33" t="s">
        <v>204</v>
      </c>
      <c r="D26" s="27">
        <v>21538</v>
      </c>
      <c r="E26" s="27">
        <v>21538</v>
      </c>
      <c r="F26" s="82"/>
      <c r="G26" s="95"/>
    </row>
    <row r="27" spans="1:7" ht="30" thickBot="1" x14ac:dyDescent="0.25">
      <c r="A27" s="22" t="s">
        <v>205</v>
      </c>
      <c r="B27" s="22" t="s">
        <v>185</v>
      </c>
      <c r="C27" s="33" t="s">
        <v>206</v>
      </c>
      <c r="D27" s="27">
        <v>5005216.5</v>
      </c>
      <c r="E27" s="27">
        <v>4865879.5</v>
      </c>
      <c r="F27" s="82">
        <v>139337</v>
      </c>
      <c r="G27" s="95">
        <f t="shared" si="0"/>
        <v>97.216164375706825</v>
      </c>
    </row>
    <row r="28" spans="1:7" ht="13.5" thickBot="1" x14ac:dyDescent="0.25">
      <c r="A28" s="22" t="s">
        <v>49</v>
      </c>
      <c r="B28" s="22" t="s">
        <v>185</v>
      </c>
      <c r="C28" s="33" t="s">
        <v>207</v>
      </c>
      <c r="D28" s="27">
        <v>3324068</v>
      </c>
      <c r="E28" s="27">
        <v>3324068</v>
      </c>
      <c r="F28" s="82"/>
      <c r="G28" s="95">
        <f t="shared" si="0"/>
        <v>100</v>
      </c>
    </row>
    <row r="29" spans="1:7" ht="39.75" thickBot="1" x14ac:dyDescent="0.25">
      <c r="A29" s="22" t="s">
        <v>191</v>
      </c>
      <c r="B29" s="22" t="s">
        <v>185</v>
      </c>
      <c r="C29" s="33" t="s">
        <v>208</v>
      </c>
      <c r="D29" s="27">
        <v>3324068</v>
      </c>
      <c r="E29" s="27">
        <v>3324068</v>
      </c>
      <c r="F29" s="82"/>
      <c r="G29" s="95"/>
    </row>
    <row r="30" spans="1:7" ht="20.25" thickBot="1" x14ac:dyDescent="0.25">
      <c r="A30" s="22" t="s">
        <v>193</v>
      </c>
      <c r="B30" s="22" t="s">
        <v>185</v>
      </c>
      <c r="C30" s="33" t="s">
        <v>209</v>
      </c>
      <c r="D30" s="27">
        <v>3324068</v>
      </c>
      <c r="E30" s="27">
        <v>3324068</v>
      </c>
      <c r="F30" s="82"/>
      <c r="G30" s="95"/>
    </row>
    <row r="31" spans="1:7" ht="20.25" thickBot="1" x14ac:dyDescent="0.25">
      <c r="A31" s="22" t="s">
        <v>195</v>
      </c>
      <c r="B31" s="22" t="s">
        <v>185</v>
      </c>
      <c r="C31" s="33" t="s">
        <v>210</v>
      </c>
      <c r="D31" s="27">
        <v>2537357</v>
      </c>
      <c r="E31" s="27">
        <v>2537357</v>
      </c>
      <c r="F31" s="82"/>
      <c r="G31" s="95"/>
    </row>
    <row r="32" spans="1:7" ht="30" thickBot="1" x14ac:dyDescent="0.25">
      <c r="A32" s="22" t="s">
        <v>197</v>
      </c>
      <c r="B32" s="22" t="s">
        <v>185</v>
      </c>
      <c r="C32" s="33" t="s">
        <v>211</v>
      </c>
      <c r="D32" s="27">
        <v>786711</v>
      </c>
      <c r="E32" s="27">
        <v>786711</v>
      </c>
      <c r="F32" s="82"/>
      <c r="G32" s="95"/>
    </row>
    <row r="33" spans="1:7" ht="13.5" thickBot="1" x14ac:dyDescent="0.25">
      <c r="A33" s="22" t="s">
        <v>212</v>
      </c>
      <c r="B33" s="22" t="s">
        <v>185</v>
      </c>
      <c r="C33" s="33" t="s">
        <v>213</v>
      </c>
      <c r="D33" s="27">
        <v>1336872.5</v>
      </c>
      <c r="E33" s="27">
        <v>1197535.5</v>
      </c>
      <c r="F33" s="82">
        <v>139337</v>
      </c>
      <c r="G33" s="95">
        <f t="shared" si="0"/>
        <v>89.577390514054258</v>
      </c>
    </row>
    <row r="34" spans="1:7" ht="20.25" thickBot="1" x14ac:dyDescent="0.25">
      <c r="A34" s="22" t="s">
        <v>214</v>
      </c>
      <c r="B34" s="22" t="s">
        <v>185</v>
      </c>
      <c r="C34" s="33" t="s">
        <v>215</v>
      </c>
      <c r="D34" s="27">
        <v>1321619.5</v>
      </c>
      <c r="E34" s="27">
        <v>1182282.5900000001</v>
      </c>
      <c r="F34" s="82"/>
      <c r="G34" s="95"/>
    </row>
    <row r="35" spans="1:7" ht="20.25" thickBot="1" x14ac:dyDescent="0.25">
      <c r="A35" s="22" t="s">
        <v>216</v>
      </c>
      <c r="B35" s="22" t="s">
        <v>185</v>
      </c>
      <c r="C35" s="33" t="s">
        <v>217</v>
      </c>
      <c r="D35" s="27">
        <v>1321619.5</v>
      </c>
      <c r="E35" s="27">
        <v>1182282.5900000001</v>
      </c>
      <c r="F35" s="82"/>
      <c r="G35" s="95"/>
    </row>
    <row r="36" spans="1:7" ht="20.25" thickBot="1" x14ac:dyDescent="0.25">
      <c r="A36" s="22" t="s">
        <v>218</v>
      </c>
      <c r="B36" s="22" t="s">
        <v>185</v>
      </c>
      <c r="C36" s="33" t="s">
        <v>219</v>
      </c>
      <c r="D36" s="27">
        <v>192567.42</v>
      </c>
      <c r="E36" s="27">
        <v>173795.64</v>
      </c>
      <c r="F36" s="82">
        <v>18771.78</v>
      </c>
      <c r="G36" s="95">
        <f t="shared" si="0"/>
        <v>90.251840108778524</v>
      </c>
    </row>
    <row r="37" spans="1:7" ht="13.5" thickBot="1" x14ac:dyDescent="0.25">
      <c r="A37" s="22" t="s">
        <v>220</v>
      </c>
      <c r="B37" s="22" t="s">
        <v>185</v>
      </c>
      <c r="C37" s="33" t="s">
        <v>221</v>
      </c>
      <c r="D37" s="27">
        <v>949052.08</v>
      </c>
      <c r="E37" s="27">
        <v>847309.64</v>
      </c>
      <c r="F37" s="82">
        <v>101742.44</v>
      </c>
      <c r="G37" s="95">
        <f t="shared" si="0"/>
        <v>89.279572518296362</v>
      </c>
    </row>
    <row r="38" spans="1:7" ht="13.5" thickBot="1" x14ac:dyDescent="0.25">
      <c r="A38" s="22" t="s">
        <v>222</v>
      </c>
      <c r="B38" s="22" t="s">
        <v>185</v>
      </c>
      <c r="C38" s="33" t="s">
        <v>223</v>
      </c>
      <c r="D38" s="27">
        <v>180000</v>
      </c>
      <c r="E38" s="27">
        <v>161177.31</v>
      </c>
      <c r="F38" s="82">
        <v>18822.689999999999</v>
      </c>
      <c r="G38" s="95">
        <f t="shared" si="0"/>
        <v>89.542950000000005</v>
      </c>
    </row>
    <row r="39" spans="1:7" ht="13.5" thickBot="1" x14ac:dyDescent="0.25">
      <c r="A39" s="22" t="s">
        <v>224</v>
      </c>
      <c r="B39" s="22" t="s">
        <v>185</v>
      </c>
      <c r="C39" s="33" t="s">
        <v>225</v>
      </c>
      <c r="D39" s="27">
        <v>15253</v>
      </c>
      <c r="E39" s="27">
        <v>15252.91</v>
      </c>
      <c r="F39" s="82">
        <v>0.09</v>
      </c>
      <c r="G39" s="95">
        <f t="shared" si="0"/>
        <v>99.999409952140567</v>
      </c>
    </row>
    <row r="40" spans="1:7" ht="13.5" thickBot="1" x14ac:dyDescent="0.25">
      <c r="A40" s="22" t="s">
        <v>226</v>
      </c>
      <c r="B40" s="22" t="s">
        <v>185</v>
      </c>
      <c r="C40" s="33" t="s">
        <v>227</v>
      </c>
      <c r="D40" s="27">
        <v>15253</v>
      </c>
      <c r="E40" s="27">
        <v>15252.91</v>
      </c>
      <c r="F40" s="82"/>
      <c r="G40" s="95"/>
    </row>
    <row r="41" spans="1:7" ht="13.5" thickBot="1" x14ac:dyDescent="0.25">
      <c r="A41" s="22" t="s">
        <v>228</v>
      </c>
      <c r="B41" s="22" t="s">
        <v>185</v>
      </c>
      <c r="C41" s="33" t="s">
        <v>229</v>
      </c>
      <c r="D41" s="27">
        <v>12253</v>
      </c>
      <c r="E41" s="27">
        <v>12253</v>
      </c>
      <c r="F41" s="82"/>
      <c r="G41" s="95"/>
    </row>
    <row r="42" spans="1:7" ht="13.5" thickBot="1" x14ac:dyDescent="0.25">
      <c r="A42" s="22" t="s">
        <v>230</v>
      </c>
      <c r="B42" s="22" t="s">
        <v>185</v>
      </c>
      <c r="C42" s="33" t="s">
        <v>231</v>
      </c>
      <c r="D42" s="27">
        <v>1280</v>
      </c>
      <c r="E42" s="27">
        <v>1280</v>
      </c>
      <c r="F42" s="82"/>
      <c r="G42" s="95"/>
    </row>
    <row r="43" spans="1:7" ht="13.5" thickBot="1" x14ac:dyDescent="0.25">
      <c r="A43" s="22" t="s">
        <v>232</v>
      </c>
      <c r="B43" s="22" t="s">
        <v>185</v>
      </c>
      <c r="C43" s="33" t="s">
        <v>233</v>
      </c>
      <c r="D43" s="27">
        <v>1720</v>
      </c>
      <c r="E43" s="27">
        <v>1719.91</v>
      </c>
      <c r="F43" s="82">
        <v>0.09</v>
      </c>
      <c r="G43" s="95">
        <f t="shared" si="0"/>
        <v>99.994767441860461</v>
      </c>
    </row>
    <row r="44" spans="1:7" ht="13.5" thickBot="1" x14ac:dyDescent="0.25">
      <c r="A44" s="22" t="s">
        <v>49</v>
      </c>
      <c r="B44" s="22" t="s">
        <v>185</v>
      </c>
      <c r="C44" s="33" t="s">
        <v>234</v>
      </c>
      <c r="D44" s="27">
        <v>100</v>
      </c>
      <c r="E44" s="27">
        <v>100</v>
      </c>
      <c r="F44" s="82"/>
      <c r="G44" s="95">
        <f t="shared" si="0"/>
        <v>100</v>
      </c>
    </row>
    <row r="45" spans="1:7" ht="20.25" thickBot="1" x14ac:dyDescent="0.25">
      <c r="A45" s="22" t="s">
        <v>214</v>
      </c>
      <c r="B45" s="22" t="s">
        <v>185</v>
      </c>
      <c r="C45" s="33" t="s">
        <v>235</v>
      </c>
      <c r="D45" s="27">
        <v>100</v>
      </c>
      <c r="E45" s="27">
        <v>100</v>
      </c>
      <c r="F45" s="82"/>
      <c r="G45" s="95"/>
    </row>
    <row r="46" spans="1:7" ht="20.25" thickBot="1" x14ac:dyDescent="0.25">
      <c r="A46" s="22" t="s">
        <v>216</v>
      </c>
      <c r="B46" s="22" t="s">
        <v>185</v>
      </c>
      <c r="C46" s="33" t="s">
        <v>236</v>
      </c>
      <c r="D46" s="27">
        <v>100</v>
      </c>
      <c r="E46" s="27">
        <v>100</v>
      </c>
      <c r="F46" s="82"/>
      <c r="G46" s="95"/>
    </row>
    <row r="47" spans="1:7" ht="13.5" thickBot="1" x14ac:dyDescent="0.25">
      <c r="A47" s="22" t="s">
        <v>220</v>
      </c>
      <c r="B47" s="22" t="s">
        <v>185</v>
      </c>
      <c r="C47" s="33" t="s">
        <v>237</v>
      </c>
      <c r="D47" s="27">
        <v>100</v>
      </c>
      <c r="E47" s="27">
        <v>100</v>
      </c>
      <c r="F47" s="82"/>
      <c r="G47" s="95"/>
    </row>
    <row r="48" spans="1:7" ht="49.5" thickBot="1" x14ac:dyDescent="0.25">
      <c r="A48" s="22" t="s">
        <v>199</v>
      </c>
      <c r="B48" s="22" t="s">
        <v>185</v>
      </c>
      <c r="C48" s="33" t="s">
        <v>238</v>
      </c>
      <c r="D48" s="27">
        <v>344176</v>
      </c>
      <c r="E48" s="27">
        <v>344176</v>
      </c>
      <c r="F48" s="82"/>
      <c r="G48" s="95">
        <f t="shared" si="0"/>
        <v>100</v>
      </c>
    </row>
    <row r="49" spans="1:7" ht="39.75" thickBot="1" x14ac:dyDescent="0.25">
      <c r="A49" s="22" t="s">
        <v>191</v>
      </c>
      <c r="B49" s="22" t="s">
        <v>185</v>
      </c>
      <c r="C49" s="33" t="s">
        <v>239</v>
      </c>
      <c r="D49" s="27">
        <v>344176</v>
      </c>
      <c r="E49" s="27">
        <v>344176</v>
      </c>
      <c r="F49" s="82"/>
      <c r="G49" s="95"/>
    </row>
    <row r="50" spans="1:7" ht="20.25" thickBot="1" x14ac:dyDescent="0.25">
      <c r="A50" s="22" t="s">
        <v>193</v>
      </c>
      <c r="B50" s="22" t="s">
        <v>185</v>
      </c>
      <c r="C50" s="33" t="s">
        <v>240</v>
      </c>
      <c r="D50" s="27">
        <v>344176</v>
      </c>
      <c r="E50" s="27">
        <v>344176</v>
      </c>
      <c r="F50" s="82"/>
      <c r="G50" s="95"/>
    </row>
    <row r="51" spans="1:7" ht="20.25" thickBot="1" x14ac:dyDescent="0.25">
      <c r="A51" s="22" t="s">
        <v>195</v>
      </c>
      <c r="B51" s="22" t="s">
        <v>185</v>
      </c>
      <c r="C51" s="33" t="s">
        <v>241</v>
      </c>
      <c r="D51" s="27">
        <v>271750</v>
      </c>
      <c r="E51" s="27">
        <v>271750</v>
      </c>
      <c r="F51" s="82"/>
      <c r="G51" s="95"/>
    </row>
    <row r="52" spans="1:7" ht="30" thickBot="1" x14ac:dyDescent="0.25">
      <c r="A52" s="22" t="s">
        <v>197</v>
      </c>
      <c r="B52" s="22" t="s">
        <v>185</v>
      </c>
      <c r="C52" s="33" t="s">
        <v>242</v>
      </c>
      <c r="D52" s="27">
        <v>72426</v>
      </c>
      <c r="E52" s="27">
        <v>72426</v>
      </c>
      <c r="F52" s="82"/>
      <c r="G52" s="95"/>
    </row>
    <row r="53" spans="1:7" ht="30" thickBot="1" x14ac:dyDescent="0.25">
      <c r="A53" s="22" t="s">
        <v>243</v>
      </c>
      <c r="B53" s="22" t="s">
        <v>185</v>
      </c>
      <c r="C53" s="33" t="s">
        <v>244</v>
      </c>
      <c r="D53" s="27">
        <v>27400</v>
      </c>
      <c r="E53" s="27">
        <v>27400</v>
      </c>
      <c r="F53" s="82"/>
      <c r="G53" s="95">
        <f t="shared" si="0"/>
        <v>100</v>
      </c>
    </row>
    <row r="54" spans="1:7" ht="13.5" thickBot="1" x14ac:dyDescent="0.25">
      <c r="A54" s="22" t="s">
        <v>49</v>
      </c>
      <c r="B54" s="22" t="s">
        <v>185</v>
      </c>
      <c r="C54" s="33" t="s">
        <v>245</v>
      </c>
      <c r="D54" s="27">
        <v>27400</v>
      </c>
      <c r="E54" s="27">
        <v>27400</v>
      </c>
      <c r="F54" s="82"/>
      <c r="G54" s="95"/>
    </row>
    <row r="55" spans="1:7" ht="13.5" thickBot="1" x14ac:dyDescent="0.25">
      <c r="A55" s="22" t="s">
        <v>246</v>
      </c>
      <c r="B55" s="22" t="s">
        <v>185</v>
      </c>
      <c r="C55" s="33" t="s">
        <v>247</v>
      </c>
      <c r="D55" s="27">
        <v>27400</v>
      </c>
      <c r="E55" s="27">
        <v>27400</v>
      </c>
      <c r="F55" s="82"/>
      <c r="G55" s="95"/>
    </row>
    <row r="56" spans="1:7" ht="13.5" thickBot="1" x14ac:dyDescent="0.25">
      <c r="A56" s="22" t="s">
        <v>178</v>
      </c>
      <c r="B56" s="22" t="s">
        <v>185</v>
      </c>
      <c r="C56" s="33" t="s">
        <v>248</v>
      </c>
      <c r="D56" s="27">
        <v>27400</v>
      </c>
      <c r="E56" s="27">
        <v>27400</v>
      </c>
      <c r="F56" s="82"/>
      <c r="G56" s="95"/>
    </row>
    <row r="57" spans="1:7" ht="13.5" thickBot="1" x14ac:dyDescent="0.25">
      <c r="A57" s="22" t="s">
        <v>249</v>
      </c>
      <c r="B57" s="22" t="s">
        <v>185</v>
      </c>
      <c r="C57" s="33" t="s">
        <v>250</v>
      </c>
      <c r="D57" s="27">
        <v>5000</v>
      </c>
      <c r="E57" s="27"/>
      <c r="F57" s="82">
        <v>5000</v>
      </c>
      <c r="G57" s="95">
        <f t="shared" si="0"/>
        <v>0</v>
      </c>
    </row>
    <row r="58" spans="1:7" ht="13.5" thickBot="1" x14ac:dyDescent="0.25">
      <c r="A58" s="22" t="s">
        <v>251</v>
      </c>
      <c r="B58" s="22" t="s">
        <v>185</v>
      </c>
      <c r="C58" s="33" t="s">
        <v>252</v>
      </c>
      <c r="D58" s="27">
        <v>5000</v>
      </c>
      <c r="E58" s="27"/>
      <c r="F58" s="82"/>
      <c r="G58" s="95"/>
    </row>
    <row r="59" spans="1:7" ht="13.5" thickBot="1" x14ac:dyDescent="0.25">
      <c r="A59" s="22" t="s">
        <v>224</v>
      </c>
      <c r="B59" s="22" t="s">
        <v>185</v>
      </c>
      <c r="C59" s="33" t="s">
        <v>253</v>
      </c>
      <c r="D59" s="27">
        <v>5000</v>
      </c>
      <c r="E59" s="27"/>
      <c r="F59" s="82"/>
      <c r="G59" s="95"/>
    </row>
    <row r="60" spans="1:7" ht="13.5" thickBot="1" x14ac:dyDescent="0.25">
      <c r="A60" s="22" t="s">
        <v>254</v>
      </c>
      <c r="B60" s="22" t="s">
        <v>185</v>
      </c>
      <c r="C60" s="33" t="s">
        <v>255</v>
      </c>
      <c r="D60" s="27">
        <v>5000</v>
      </c>
      <c r="E60" s="27"/>
      <c r="F60" s="82"/>
      <c r="G60" s="95"/>
    </row>
    <row r="61" spans="1:7" ht="13.5" thickBot="1" x14ac:dyDescent="0.25">
      <c r="A61" s="22" t="s">
        <v>256</v>
      </c>
      <c r="B61" s="22" t="s">
        <v>185</v>
      </c>
      <c r="C61" s="33" t="s">
        <v>257</v>
      </c>
      <c r="D61" s="27">
        <v>552463.4</v>
      </c>
      <c r="E61" s="27">
        <v>551872.87</v>
      </c>
      <c r="F61" s="82">
        <v>590.53</v>
      </c>
      <c r="G61" s="95">
        <f t="shared" si="0"/>
        <v>99.89310966120108</v>
      </c>
    </row>
    <row r="62" spans="1:7" ht="13.5" thickBot="1" x14ac:dyDescent="0.25">
      <c r="A62" s="22" t="s">
        <v>49</v>
      </c>
      <c r="B62" s="22" t="s">
        <v>185</v>
      </c>
      <c r="C62" s="33" t="s">
        <v>258</v>
      </c>
      <c r="D62" s="27">
        <v>103000</v>
      </c>
      <c r="E62" s="27">
        <v>103000</v>
      </c>
      <c r="F62" s="82"/>
      <c r="G62" s="95">
        <f t="shared" si="0"/>
        <v>100</v>
      </c>
    </row>
    <row r="63" spans="1:7" ht="20.25" thickBot="1" x14ac:dyDescent="0.25">
      <c r="A63" s="22" t="s">
        <v>214</v>
      </c>
      <c r="B63" s="22" t="s">
        <v>185</v>
      </c>
      <c r="C63" s="33" t="s">
        <v>259</v>
      </c>
      <c r="D63" s="27">
        <v>103000</v>
      </c>
      <c r="E63" s="27">
        <v>103000</v>
      </c>
      <c r="F63" s="82"/>
      <c r="G63" s="95"/>
    </row>
    <row r="64" spans="1:7" ht="20.25" thickBot="1" x14ac:dyDescent="0.25">
      <c r="A64" s="22" t="s">
        <v>216</v>
      </c>
      <c r="B64" s="22" t="s">
        <v>185</v>
      </c>
      <c r="C64" s="33" t="s">
        <v>260</v>
      </c>
      <c r="D64" s="27">
        <v>103000</v>
      </c>
      <c r="E64" s="27">
        <v>103000</v>
      </c>
      <c r="F64" s="82"/>
      <c r="G64" s="95"/>
    </row>
    <row r="65" spans="1:7" ht="13.5" thickBot="1" x14ac:dyDescent="0.25">
      <c r="A65" s="22" t="s">
        <v>220</v>
      </c>
      <c r="B65" s="22" t="s">
        <v>185</v>
      </c>
      <c r="C65" s="33" t="s">
        <v>261</v>
      </c>
      <c r="D65" s="27">
        <v>103000</v>
      </c>
      <c r="E65" s="27">
        <v>103000</v>
      </c>
      <c r="F65" s="82"/>
      <c r="G65" s="95"/>
    </row>
    <row r="66" spans="1:7" ht="13.5" thickBot="1" x14ac:dyDescent="0.25">
      <c r="A66" s="22" t="s">
        <v>262</v>
      </c>
      <c r="B66" s="22" t="s">
        <v>185</v>
      </c>
      <c r="C66" s="33" t="s">
        <v>263</v>
      </c>
      <c r="D66" s="27">
        <v>449463.4</v>
      </c>
      <c r="E66" s="27">
        <v>448872.87</v>
      </c>
      <c r="F66" s="82">
        <v>590.53</v>
      </c>
      <c r="G66" s="95">
        <f t="shared" si="0"/>
        <v>99.868614441131356</v>
      </c>
    </row>
    <row r="67" spans="1:7" ht="20.25" thickBot="1" x14ac:dyDescent="0.25">
      <c r="A67" s="22" t="s">
        <v>214</v>
      </c>
      <c r="B67" s="22" t="s">
        <v>185</v>
      </c>
      <c r="C67" s="33" t="s">
        <v>264</v>
      </c>
      <c r="D67" s="27">
        <v>5000.3999999999996</v>
      </c>
      <c r="E67" s="27">
        <v>5000.3999999999996</v>
      </c>
      <c r="F67" s="82"/>
      <c r="G67" s="95">
        <f t="shared" si="0"/>
        <v>100</v>
      </c>
    </row>
    <row r="68" spans="1:7" ht="20.25" thickBot="1" x14ac:dyDescent="0.25">
      <c r="A68" s="22" t="s">
        <v>216</v>
      </c>
      <c r="B68" s="22" t="s">
        <v>185</v>
      </c>
      <c r="C68" s="33" t="s">
        <v>265</v>
      </c>
      <c r="D68" s="27">
        <v>5000.3999999999996</v>
      </c>
      <c r="E68" s="27">
        <v>5000.3999999999996</v>
      </c>
      <c r="F68" s="82"/>
      <c r="G68" s="95"/>
    </row>
    <row r="69" spans="1:7" ht="13.5" thickBot="1" x14ac:dyDescent="0.25">
      <c r="A69" s="22" t="s">
        <v>220</v>
      </c>
      <c r="B69" s="22" t="s">
        <v>185</v>
      </c>
      <c r="C69" s="33" t="s">
        <v>266</v>
      </c>
      <c r="D69" s="27">
        <v>5000.3999999999996</v>
      </c>
      <c r="E69" s="27">
        <v>5000.3999999999996</v>
      </c>
      <c r="F69" s="82"/>
      <c r="G69" s="95"/>
    </row>
    <row r="70" spans="1:7" ht="13.5" thickBot="1" x14ac:dyDescent="0.25">
      <c r="A70" s="22" t="s">
        <v>224</v>
      </c>
      <c r="B70" s="22" t="s">
        <v>185</v>
      </c>
      <c r="C70" s="33" t="s">
        <v>267</v>
      </c>
      <c r="D70" s="27">
        <v>444463</v>
      </c>
      <c r="E70" s="27">
        <v>443872.47</v>
      </c>
      <c r="F70" s="82">
        <v>590.53</v>
      </c>
      <c r="G70" s="95">
        <f t="shared" si="0"/>
        <v>99.867136297059602</v>
      </c>
    </row>
    <row r="71" spans="1:7" ht="13.5" thickBot="1" x14ac:dyDescent="0.25">
      <c r="A71" s="22" t="s">
        <v>268</v>
      </c>
      <c r="B71" s="22" t="s">
        <v>185</v>
      </c>
      <c r="C71" s="33" t="s">
        <v>269</v>
      </c>
      <c r="D71" s="27">
        <v>253000</v>
      </c>
      <c r="E71" s="27">
        <v>252719.13</v>
      </c>
      <c r="F71" s="82">
        <v>280.87</v>
      </c>
      <c r="G71" s="95">
        <f t="shared" si="0"/>
        <v>99.888984189723317</v>
      </c>
    </row>
    <row r="72" spans="1:7" ht="20.25" thickBot="1" x14ac:dyDescent="0.25">
      <c r="A72" s="22" t="s">
        <v>270</v>
      </c>
      <c r="B72" s="22" t="s">
        <v>185</v>
      </c>
      <c r="C72" s="33" t="s">
        <v>271</v>
      </c>
      <c r="D72" s="27">
        <v>253000</v>
      </c>
      <c r="E72" s="27">
        <v>252719.13</v>
      </c>
      <c r="F72" s="82"/>
      <c r="G72" s="95"/>
    </row>
    <row r="73" spans="1:7" ht="13.5" thickBot="1" x14ac:dyDescent="0.25">
      <c r="A73" s="22" t="s">
        <v>226</v>
      </c>
      <c r="B73" s="22" t="s">
        <v>185</v>
      </c>
      <c r="C73" s="33" t="s">
        <v>272</v>
      </c>
      <c r="D73" s="27">
        <v>191463</v>
      </c>
      <c r="E73" s="27">
        <v>191153.34</v>
      </c>
      <c r="F73" s="82">
        <v>309.66000000000003</v>
      </c>
      <c r="G73" s="95">
        <f t="shared" si="0"/>
        <v>99.838266401341258</v>
      </c>
    </row>
    <row r="74" spans="1:7" ht="13.5" thickBot="1" x14ac:dyDescent="0.25">
      <c r="A74" s="22" t="s">
        <v>230</v>
      </c>
      <c r="B74" s="22" t="s">
        <v>185</v>
      </c>
      <c r="C74" s="33" t="s">
        <v>273</v>
      </c>
      <c r="D74" s="27">
        <v>8463</v>
      </c>
      <c r="E74" s="27">
        <v>8463</v>
      </c>
      <c r="F74" s="82"/>
      <c r="G74" s="95">
        <f t="shared" si="0"/>
        <v>100</v>
      </c>
    </row>
    <row r="75" spans="1:7" ht="13.5" thickBot="1" x14ac:dyDescent="0.25">
      <c r="A75" s="22" t="s">
        <v>232</v>
      </c>
      <c r="B75" s="22" t="s">
        <v>185</v>
      </c>
      <c r="C75" s="33" t="s">
        <v>274</v>
      </c>
      <c r="D75" s="27">
        <v>183000</v>
      </c>
      <c r="E75" s="27">
        <v>182690.34</v>
      </c>
      <c r="F75" s="82">
        <v>309.66000000000003</v>
      </c>
      <c r="G75" s="95">
        <f t="shared" si="0"/>
        <v>99.830786885245899</v>
      </c>
    </row>
    <row r="76" spans="1:7" ht="13.5" thickBot="1" x14ac:dyDescent="0.25">
      <c r="A76" s="22" t="s">
        <v>275</v>
      </c>
      <c r="B76" s="22" t="s">
        <v>185</v>
      </c>
      <c r="C76" s="33" t="s">
        <v>276</v>
      </c>
      <c r="D76" s="27">
        <v>302970</v>
      </c>
      <c r="E76" s="27">
        <v>302970</v>
      </c>
      <c r="F76" s="82"/>
      <c r="G76" s="95">
        <f t="shared" si="0"/>
        <v>100</v>
      </c>
    </row>
    <row r="77" spans="1:7" ht="13.5" thickBot="1" x14ac:dyDescent="0.25">
      <c r="A77" s="22" t="s">
        <v>277</v>
      </c>
      <c r="B77" s="22" t="s">
        <v>185</v>
      </c>
      <c r="C77" s="33" t="s">
        <v>278</v>
      </c>
      <c r="D77" s="27">
        <v>302970</v>
      </c>
      <c r="E77" s="27">
        <v>302970</v>
      </c>
      <c r="F77" s="82"/>
      <c r="G77" s="95">
        <f t="shared" si="0"/>
        <v>100</v>
      </c>
    </row>
    <row r="78" spans="1:7" ht="30" thickBot="1" x14ac:dyDescent="0.25">
      <c r="A78" s="22" t="s">
        <v>279</v>
      </c>
      <c r="B78" s="22" t="s">
        <v>185</v>
      </c>
      <c r="C78" s="33" t="s">
        <v>280</v>
      </c>
      <c r="D78" s="27">
        <v>302970</v>
      </c>
      <c r="E78" s="27">
        <v>302970</v>
      </c>
      <c r="F78" s="82"/>
      <c r="G78" s="95"/>
    </row>
    <row r="79" spans="1:7" ht="39.75" thickBot="1" x14ac:dyDescent="0.25">
      <c r="A79" s="22" t="s">
        <v>191</v>
      </c>
      <c r="B79" s="22" t="s">
        <v>185</v>
      </c>
      <c r="C79" s="33" t="s">
        <v>281</v>
      </c>
      <c r="D79" s="27">
        <v>287100</v>
      </c>
      <c r="E79" s="27">
        <v>287100</v>
      </c>
      <c r="F79" s="82"/>
      <c r="G79" s="95">
        <f t="shared" ref="G78:G141" si="1">E79*100/D79</f>
        <v>100</v>
      </c>
    </row>
    <row r="80" spans="1:7" ht="20.25" thickBot="1" x14ac:dyDescent="0.25">
      <c r="A80" s="22" t="s">
        <v>193</v>
      </c>
      <c r="B80" s="22" t="s">
        <v>185</v>
      </c>
      <c r="C80" s="33" t="s">
        <v>282</v>
      </c>
      <c r="D80" s="27">
        <v>287100</v>
      </c>
      <c r="E80" s="27">
        <v>287100</v>
      </c>
      <c r="F80" s="82"/>
      <c r="G80" s="95"/>
    </row>
    <row r="81" spans="1:7" ht="20.25" thickBot="1" x14ac:dyDescent="0.25">
      <c r="A81" s="22" t="s">
        <v>195</v>
      </c>
      <c r="B81" s="22" t="s">
        <v>185</v>
      </c>
      <c r="C81" s="33" t="s">
        <v>283</v>
      </c>
      <c r="D81" s="27">
        <v>221690.74</v>
      </c>
      <c r="E81" s="27">
        <v>221690.74</v>
      </c>
      <c r="F81" s="82"/>
      <c r="G81" s="95"/>
    </row>
    <row r="82" spans="1:7" ht="30" thickBot="1" x14ac:dyDescent="0.25">
      <c r="A82" s="22" t="s">
        <v>197</v>
      </c>
      <c r="B82" s="22" t="s">
        <v>185</v>
      </c>
      <c r="C82" s="33" t="s">
        <v>284</v>
      </c>
      <c r="D82" s="27">
        <v>65409.26</v>
      </c>
      <c r="E82" s="27">
        <v>65409.26</v>
      </c>
      <c r="F82" s="82"/>
      <c r="G82" s="95"/>
    </row>
    <row r="83" spans="1:7" ht="20.25" thickBot="1" x14ac:dyDescent="0.25">
      <c r="A83" s="22" t="s">
        <v>214</v>
      </c>
      <c r="B83" s="22" t="s">
        <v>185</v>
      </c>
      <c r="C83" s="33" t="s">
        <v>285</v>
      </c>
      <c r="D83" s="27">
        <v>15870</v>
      </c>
      <c r="E83" s="27">
        <v>15870</v>
      </c>
      <c r="F83" s="82"/>
      <c r="G83" s="95">
        <f t="shared" si="1"/>
        <v>100</v>
      </c>
    </row>
    <row r="84" spans="1:7" ht="20.25" thickBot="1" x14ac:dyDescent="0.25">
      <c r="A84" s="22" t="s">
        <v>216</v>
      </c>
      <c r="B84" s="22" t="s">
        <v>185</v>
      </c>
      <c r="C84" s="33" t="s">
        <v>286</v>
      </c>
      <c r="D84" s="27">
        <v>15870</v>
      </c>
      <c r="E84" s="27">
        <v>15870</v>
      </c>
      <c r="F84" s="82"/>
      <c r="G84" s="95"/>
    </row>
    <row r="85" spans="1:7" ht="13.5" thickBot="1" x14ac:dyDescent="0.25">
      <c r="A85" s="22" t="s">
        <v>220</v>
      </c>
      <c r="B85" s="22" t="s">
        <v>185</v>
      </c>
      <c r="C85" s="33" t="s">
        <v>287</v>
      </c>
      <c r="D85" s="27">
        <v>15870</v>
      </c>
      <c r="E85" s="27">
        <v>15870</v>
      </c>
      <c r="F85" s="82"/>
      <c r="G85" s="95"/>
    </row>
    <row r="86" spans="1:7" ht="20.25" thickBot="1" x14ac:dyDescent="0.25">
      <c r="A86" s="22" t="s">
        <v>288</v>
      </c>
      <c r="B86" s="22" t="s">
        <v>185</v>
      </c>
      <c r="C86" s="33" t="s">
        <v>289</v>
      </c>
      <c r="D86" s="27">
        <v>302854.84999999998</v>
      </c>
      <c r="E86" s="27">
        <v>282735.82</v>
      </c>
      <c r="F86" s="82">
        <v>20119.03</v>
      </c>
      <c r="G86" s="95">
        <f t="shared" si="1"/>
        <v>93.356873763124483</v>
      </c>
    </row>
    <row r="87" spans="1:7" ht="20.25" thickBot="1" x14ac:dyDescent="0.25">
      <c r="A87" s="22" t="s">
        <v>290</v>
      </c>
      <c r="B87" s="22" t="s">
        <v>185</v>
      </c>
      <c r="C87" s="33" t="s">
        <v>291</v>
      </c>
      <c r="D87" s="27">
        <v>302854.84999999998</v>
      </c>
      <c r="E87" s="27">
        <v>282735.82</v>
      </c>
      <c r="F87" s="82"/>
      <c r="G87" s="95"/>
    </row>
    <row r="88" spans="1:7" ht="20.25" thickBot="1" x14ac:dyDescent="0.25">
      <c r="A88" s="22" t="s">
        <v>292</v>
      </c>
      <c r="B88" s="22" t="s">
        <v>185</v>
      </c>
      <c r="C88" s="33" t="s">
        <v>293</v>
      </c>
      <c r="D88" s="27">
        <v>302854.84999999998</v>
      </c>
      <c r="E88" s="27">
        <v>282735.82</v>
      </c>
      <c r="F88" s="82"/>
      <c r="G88" s="95"/>
    </row>
    <row r="89" spans="1:7" ht="20.25" thickBot="1" x14ac:dyDescent="0.25">
      <c r="A89" s="22" t="s">
        <v>214</v>
      </c>
      <c r="B89" s="22" t="s">
        <v>185</v>
      </c>
      <c r="C89" s="33" t="s">
        <v>294</v>
      </c>
      <c r="D89" s="27">
        <v>302854.84999999998</v>
      </c>
      <c r="E89" s="27">
        <v>282735.82</v>
      </c>
      <c r="F89" s="82"/>
      <c r="G89" s="95"/>
    </row>
    <row r="90" spans="1:7" ht="20.25" thickBot="1" x14ac:dyDescent="0.25">
      <c r="A90" s="22" t="s">
        <v>216</v>
      </c>
      <c r="B90" s="22" t="s">
        <v>185</v>
      </c>
      <c r="C90" s="33" t="s">
        <v>295</v>
      </c>
      <c r="D90" s="27">
        <v>302854.84999999998</v>
      </c>
      <c r="E90" s="27">
        <v>282735.82</v>
      </c>
      <c r="F90" s="82"/>
      <c r="G90" s="95"/>
    </row>
    <row r="91" spans="1:7" ht="20.25" thickBot="1" x14ac:dyDescent="0.25">
      <c r="A91" s="22" t="s">
        <v>218</v>
      </c>
      <c r="B91" s="22" t="s">
        <v>185</v>
      </c>
      <c r="C91" s="33" t="s">
        <v>296</v>
      </c>
      <c r="D91" s="27">
        <v>36900</v>
      </c>
      <c r="E91" s="27">
        <v>29736.32</v>
      </c>
      <c r="F91" s="82">
        <v>7163.68</v>
      </c>
      <c r="G91" s="95">
        <f t="shared" si="1"/>
        <v>80.586233062330621</v>
      </c>
    </row>
    <row r="92" spans="1:7" ht="13.5" thickBot="1" x14ac:dyDescent="0.25">
      <c r="A92" s="22" t="s">
        <v>220</v>
      </c>
      <c r="B92" s="22" t="s">
        <v>185</v>
      </c>
      <c r="C92" s="33" t="s">
        <v>297</v>
      </c>
      <c r="D92" s="27">
        <v>265954.84999999998</v>
      </c>
      <c r="E92" s="27">
        <v>252999.5</v>
      </c>
      <c r="F92" s="82">
        <v>12955.35</v>
      </c>
      <c r="G92" s="95">
        <f t="shared" si="1"/>
        <v>95.128740837025546</v>
      </c>
    </row>
    <row r="93" spans="1:7" ht="13.5" thickBot="1" x14ac:dyDescent="0.25">
      <c r="A93" s="22" t="s">
        <v>298</v>
      </c>
      <c r="B93" s="22" t="s">
        <v>185</v>
      </c>
      <c r="C93" s="33" t="s">
        <v>299</v>
      </c>
      <c r="D93" s="27">
        <v>4916282.74</v>
      </c>
      <c r="E93" s="27">
        <v>4334867.05</v>
      </c>
      <c r="F93" s="82">
        <v>581415.68999999994</v>
      </c>
      <c r="G93" s="95">
        <f t="shared" si="1"/>
        <v>88.17367265577569</v>
      </c>
    </row>
    <row r="94" spans="1:7" ht="13.5" thickBot="1" x14ac:dyDescent="0.25">
      <c r="A94" s="22" t="s">
        <v>300</v>
      </c>
      <c r="B94" s="22" t="s">
        <v>185</v>
      </c>
      <c r="C94" s="33" t="s">
        <v>301</v>
      </c>
      <c r="D94" s="27">
        <v>4916282.74</v>
      </c>
      <c r="E94" s="27">
        <v>4334867.05</v>
      </c>
      <c r="F94" s="82">
        <v>581415.68999999994</v>
      </c>
      <c r="G94" s="95">
        <f t="shared" si="1"/>
        <v>88.17367265577569</v>
      </c>
    </row>
    <row r="95" spans="1:7" ht="13.5" thickBot="1" x14ac:dyDescent="0.25">
      <c r="A95" s="22" t="s">
        <v>49</v>
      </c>
      <c r="B95" s="22" t="s">
        <v>185</v>
      </c>
      <c r="C95" s="33" t="s">
        <v>302</v>
      </c>
      <c r="D95" s="27">
        <v>1933682.74</v>
      </c>
      <c r="E95" s="27">
        <v>1933670.05</v>
      </c>
      <c r="F95" s="82">
        <v>12.69</v>
      </c>
      <c r="G95" s="95">
        <f t="shared" si="1"/>
        <v>99.999343739294062</v>
      </c>
    </row>
    <row r="96" spans="1:7" ht="20.25" thickBot="1" x14ac:dyDescent="0.25">
      <c r="A96" s="22" t="s">
        <v>214</v>
      </c>
      <c r="B96" s="22" t="s">
        <v>185</v>
      </c>
      <c r="C96" s="33" t="s">
        <v>303</v>
      </c>
      <c r="D96" s="27">
        <v>1933682.74</v>
      </c>
      <c r="E96" s="27">
        <v>1933670.05</v>
      </c>
      <c r="F96" s="82"/>
      <c r="G96" s="95"/>
    </row>
    <row r="97" spans="1:7" ht="20.25" thickBot="1" x14ac:dyDescent="0.25">
      <c r="A97" s="22" t="s">
        <v>216</v>
      </c>
      <c r="B97" s="22" t="s">
        <v>185</v>
      </c>
      <c r="C97" s="33" t="s">
        <v>304</v>
      </c>
      <c r="D97" s="27">
        <v>1933682.74</v>
      </c>
      <c r="E97" s="27">
        <v>1933670.05</v>
      </c>
      <c r="F97" s="82"/>
      <c r="G97" s="95"/>
    </row>
    <row r="98" spans="1:7" ht="13.5" thickBot="1" x14ac:dyDescent="0.25">
      <c r="A98" s="22" t="s">
        <v>220</v>
      </c>
      <c r="B98" s="22" t="s">
        <v>185</v>
      </c>
      <c r="C98" s="33" t="s">
        <v>305</v>
      </c>
      <c r="D98" s="27">
        <v>1933682.74</v>
      </c>
      <c r="E98" s="27">
        <v>1933670.05</v>
      </c>
      <c r="F98" s="82"/>
      <c r="G98" s="95"/>
    </row>
    <row r="99" spans="1:7" ht="13.5" thickBot="1" x14ac:dyDescent="0.25">
      <c r="A99" s="22" t="s">
        <v>306</v>
      </c>
      <c r="B99" s="22" t="s">
        <v>185</v>
      </c>
      <c r="C99" s="33" t="s">
        <v>307</v>
      </c>
      <c r="D99" s="27">
        <v>1500000</v>
      </c>
      <c r="E99" s="27">
        <v>1185728.1100000001</v>
      </c>
      <c r="F99" s="82">
        <v>314271.89</v>
      </c>
      <c r="G99" s="95">
        <f t="shared" si="1"/>
        <v>79.048540666666682</v>
      </c>
    </row>
    <row r="100" spans="1:7" ht="20.25" thickBot="1" x14ac:dyDescent="0.25">
      <c r="A100" s="22" t="s">
        <v>214</v>
      </c>
      <c r="B100" s="22" t="s">
        <v>185</v>
      </c>
      <c r="C100" s="33" t="s">
        <v>308</v>
      </c>
      <c r="D100" s="27">
        <v>1500000</v>
      </c>
      <c r="E100" s="27">
        <v>1185728.1100000001</v>
      </c>
      <c r="F100" s="82"/>
      <c r="G100" s="95"/>
    </row>
    <row r="101" spans="1:7" ht="20.25" thickBot="1" x14ac:dyDescent="0.25">
      <c r="A101" s="22" t="s">
        <v>216</v>
      </c>
      <c r="B101" s="22" t="s">
        <v>185</v>
      </c>
      <c r="C101" s="33" t="s">
        <v>309</v>
      </c>
      <c r="D101" s="27">
        <v>1500000</v>
      </c>
      <c r="E101" s="27">
        <v>1185728.1100000001</v>
      </c>
      <c r="F101" s="82"/>
      <c r="G101" s="95"/>
    </row>
    <row r="102" spans="1:7" ht="13.5" thickBot="1" x14ac:dyDescent="0.25">
      <c r="A102" s="22" t="s">
        <v>220</v>
      </c>
      <c r="B102" s="22" t="s">
        <v>185</v>
      </c>
      <c r="C102" s="33" t="s">
        <v>310</v>
      </c>
      <c r="D102" s="27">
        <v>1500000</v>
      </c>
      <c r="E102" s="27">
        <v>1185728.1100000001</v>
      </c>
      <c r="F102" s="82"/>
      <c r="G102" s="95"/>
    </row>
    <row r="103" spans="1:7" ht="13.5" thickBot="1" x14ac:dyDescent="0.25">
      <c r="A103" s="22" t="s">
        <v>311</v>
      </c>
      <c r="B103" s="22" t="s">
        <v>185</v>
      </c>
      <c r="C103" s="33" t="s">
        <v>312</v>
      </c>
      <c r="D103" s="27">
        <v>1275000</v>
      </c>
      <c r="E103" s="27">
        <v>1007868.89</v>
      </c>
      <c r="F103" s="82">
        <v>267131.11</v>
      </c>
      <c r="G103" s="95">
        <f t="shared" si="1"/>
        <v>79.048540392156866</v>
      </c>
    </row>
    <row r="104" spans="1:7" ht="20.25" thickBot="1" x14ac:dyDescent="0.25">
      <c r="A104" s="22" t="s">
        <v>214</v>
      </c>
      <c r="B104" s="22" t="s">
        <v>185</v>
      </c>
      <c r="C104" s="33" t="s">
        <v>313</v>
      </c>
      <c r="D104" s="27">
        <v>1275000</v>
      </c>
      <c r="E104" s="27">
        <v>1007868.89</v>
      </c>
      <c r="F104" s="82"/>
      <c r="G104" s="95"/>
    </row>
    <row r="105" spans="1:7" ht="20.25" thickBot="1" x14ac:dyDescent="0.25">
      <c r="A105" s="22" t="s">
        <v>216</v>
      </c>
      <c r="B105" s="22" t="s">
        <v>185</v>
      </c>
      <c r="C105" s="33" t="s">
        <v>314</v>
      </c>
      <c r="D105" s="27">
        <v>1275000</v>
      </c>
      <c r="E105" s="27">
        <v>1007868.89</v>
      </c>
      <c r="F105" s="82"/>
      <c r="G105" s="95"/>
    </row>
    <row r="106" spans="1:7" ht="13.5" thickBot="1" x14ac:dyDescent="0.25">
      <c r="A106" s="22" t="s">
        <v>220</v>
      </c>
      <c r="B106" s="22" t="s">
        <v>185</v>
      </c>
      <c r="C106" s="33" t="s">
        <v>315</v>
      </c>
      <c r="D106" s="27">
        <v>1275000</v>
      </c>
      <c r="E106" s="27">
        <v>1007868.89</v>
      </c>
      <c r="F106" s="82"/>
      <c r="G106" s="95"/>
    </row>
    <row r="107" spans="1:7" ht="20.25" thickBot="1" x14ac:dyDescent="0.25">
      <c r="A107" s="22" t="s">
        <v>316</v>
      </c>
      <c r="B107" s="22" t="s">
        <v>185</v>
      </c>
      <c r="C107" s="33" t="s">
        <v>317</v>
      </c>
      <c r="D107" s="27">
        <v>207600</v>
      </c>
      <c r="E107" s="27">
        <v>207600</v>
      </c>
      <c r="F107" s="82"/>
      <c r="G107" s="95">
        <f t="shared" si="1"/>
        <v>100</v>
      </c>
    </row>
    <row r="108" spans="1:7" ht="20.25" thickBot="1" x14ac:dyDescent="0.25">
      <c r="A108" s="22" t="s">
        <v>214</v>
      </c>
      <c r="B108" s="22" t="s">
        <v>185</v>
      </c>
      <c r="C108" s="33" t="s">
        <v>318</v>
      </c>
      <c r="D108" s="27">
        <v>207600</v>
      </c>
      <c r="E108" s="27">
        <v>207600</v>
      </c>
      <c r="F108" s="82"/>
      <c r="G108" s="95"/>
    </row>
    <row r="109" spans="1:7" ht="20.25" thickBot="1" x14ac:dyDescent="0.25">
      <c r="A109" s="22" t="s">
        <v>216</v>
      </c>
      <c r="B109" s="22" t="s">
        <v>185</v>
      </c>
      <c r="C109" s="33" t="s">
        <v>319</v>
      </c>
      <c r="D109" s="27">
        <v>207600</v>
      </c>
      <c r="E109" s="27">
        <v>207600</v>
      </c>
      <c r="F109" s="82"/>
      <c r="G109" s="95"/>
    </row>
    <row r="110" spans="1:7" ht="13.5" thickBot="1" x14ac:dyDescent="0.25">
      <c r="A110" s="22" t="s">
        <v>220</v>
      </c>
      <c r="B110" s="22" t="s">
        <v>185</v>
      </c>
      <c r="C110" s="33" t="s">
        <v>320</v>
      </c>
      <c r="D110" s="27">
        <v>207600</v>
      </c>
      <c r="E110" s="27">
        <v>207600</v>
      </c>
      <c r="F110" s="82"/>
      <c r="G110" s="95"/>
    </row>
    <row r="111" spans="1:7" ht="13.5" thickBot="1" x14ac:dyDescent="0.25">
      <c r="A111" s="22" t="s">
        <v>321</v>
      </c>
      <c r="B111" s="22" t="s">
        <v>185</v>
      </c>
      <c r="C111" s="33" t="s">
        <v>322</v>
      </c>
      <c r="D111" s="27">
        <v>2984759.99</v>
      </c>
      <c r="E111" s="27">
        <v>2928185.55</v>
      </c>
      <c r="F111" s="82">
        <v>56574.44</v>
      </c>
      <c r="G111" s="95">
        <f t="shared" si="1"/>
        <v>98.104556473902605</v>
      </c>
    </row>
    <row r="112" spans="1:7" ht="13.5" thickBot="1" x14ac:dyDescent="0.25">
      <c r="A112" s="22" t="s">
        <v>323</v>
      </c>
      <c r="B112" s="22" t="s">
        <v>185</v>
      </c>
      <c r="C112" s="33" t="s">
        <v>324</v>
      </c>
      <c r="D112" s="27">
        <v>2984759.99</v>
      </c>
      <c r="E112" s="27">
        <v>2928185.55</v>
      </c>
      <c r="F112" s="82"/>
      <c r="G112" s="95"/>
    </row>
    <row r="113" spans="1:7" ht="13.5" thickBot="1" x14ac:dyDescent="0.25">
      <c r="A113" s="22" t="s">
        <v>49</v>
      </c>
      <c r="B113" s="22" t="s">
        <v>185</v>
      </c>
      <c r="C113" s="33" t="s">
        <v>325</v>
      </c>
      <c r="D113" s="27">
        <v>2094297.64</v>
      </c>
      <c r="E113" s="27">
        <v>2037748.28</v>
      </c>
      <c r="F113" s="82">
        <v>56549.36</v>
      </c>
      <c r="G113" s="95">
        <f t="shared" si="1"/>
        <v>97.299841296674529</v>
      </c>
    </row>
    <row r="114" spans="1:7" ht="20.25" thickBot="1" x14ac:dyDescent="0.25">
      <c r="A114" s="22" t="s">
        <v>214</v>
      </c>
      <c r="B114" s="22" t="s">
        <v>185</v>
      </c>
      <c r="C114" s="33" t="s">
        <v>326</v>
      </c>
      <c r="D114" s="27">
        <v>1863652.49</v>
      </c>
      <c r="E114" s="27">
        <v>1807103.13</v>
      </c>
      <c r="F114" s="82"/>
      <c r="G114" s="95"/>
    </row>
    <row r="115" spans="1:7" ht="20.25" thickBot="1" x14ac:dyDescent="0.25">
      <c r="A115" s="22" t="s">
        <v>216</v>
      </c>
      <c r="B115" s="22" t="s">
        <v>185</v>
      </c>
      <c r="C115" s="33" t="s">
        <v>327</v>
      </c>
      <c r="D115" s="27">
        <v>1863652.49</v>
      </c>
      <c r="E115" s="27">
        <v>1807103.13</v>
      </c>
      <c r="F115" s="82"/>
      <c r="G115" s="95"/>
    </row>
    <row r="116" spans="1:7" ht="13.5" thickBot="1" x14ac:dyDescent="0.25">
      <c r="A116" s="22" t="s">
        <v>220</v>
      </c>
      <c r="B116" s="22" t="s">
        <v>185</v>
      </c>
      <c r="C116" s="33" t="s">
        <v>328</v>
      </c>
      <c r="D116" s="27">
        <v>637885.36</v>
      </c>
      <c r="E116" s="27">
        <v>637885.35</v>
      </c>
      <c r="F116" s="82">
        <v>0.01</v>
      </c>
      <c r="G116" s="95">
        <f t="shared" si="1"/>
        <v>99.999998432320197</v>
      </c>
    </row>
    <row r="117" spans="1:7" ht="13.5" thickBot="1" x14ac:dyDescent="0.25">
      <c r="A117" s="22" t="s">
        <v>222</v>
      </c>
      <c r="B117" s="22" t="s">
        <v>185</v>
      </c>
      <c r="C117" s="33" t="s">
        <v>329</v>
      </c>
      <c r="D117" s="27">
        <v>1225767.1299999999</v>
      </c>
      <c r="E117" s="27">
        <v>1169217.78</v>
      </c>
      <c r="F117" s="82">
        <v>56549.35</v>
      </c>
      <c r="G117" s="95">
        <f t="shared" si="1"/>
        <v>95.386615563757218</v>
      </c>
    </row>
    <row r="118" spans="1:7" ht="13.5" thickBot="1" x14ac:dyDescent="0.25">
      <c r="A118" s="22" t="s">
        <v>224</v>
      </c>
      <c r="B118" s="22" t="s">
        <v>185</v>
      </c>
      <c r="C118" s="33" t="s">
        <v>330</v>
      </c>
      <c r="D118" s="27">
        <v>230645.15</v>
      </c>
      <c r="E118" s="27">
        <v>230645.15</v>
      </c>
      <c r="F118" s="82"/>
      <c r="G118" s="95"/>
    </row>
    <row r="119" spans="1:7" ht="13.5" thickBot="1" x14ac:dyDescent="0.25">
      <c r="A119" s="22" t="s">
        <v>268</v>
      </c>
      <c r="B119" s="22" t="s">
        <v>185</v>
      </c>
      <c r="C119" s="33" t="s">
        <v>331</v>
      </c>
      <c r="D119" s="27">
        <v>230645.15</v>
      </c>
      <c r="E119" s="27">
        <v>230645.15</v>
      </c>
      <c r="F119" s="82"/>
      <c r="G119" s="95">
        <f t="shared" si="1"/>
        <v>100</v>
      </c>
    </row>
    <row r="120" spans="1:7" ht="20.25" thickBot="1" x14ac:dyDescent="0.25">
      <c r="A120" s="22" t="s">
        <v>270</v>
      </c>
      <c r="B120" s="22" t="s">
        <v>185</v>
      </c>
      <c r="C120" s="33" t="s">
        <v>332</v>
      </c>
      <c r="D120" s="27">
        <v>230645.15</v>
      </c>
      <c r="E120" s="27">
        <v>230645.15</v>
      </c>
      <c r="F120" s="82"/>
      <c r="G120" s="95">
        <f t="shared" si="1"/>
        <v>100</v>
      </c>
    </row>
    <row r="121" spans="1:7" ht="13.5" thickBot="1" x14ac:dyDescent="0.25">
      <c r="A121" s="22" t="s">
        <v>49</v>
      </c>
      <c r="B121" s="22" t="s">
        <v>185</v>
      </c>
      <c r="C121" s="33" t="s">
        <v>333</v>
      </c>
      <c r="D121" s="27">
        <v>47221</v>
      </c>
      <c r="E121" s="27">
        <v>47195.96</v>
      </c>
      <c r="F121" s="82">
        <v>25.04</v>
      </c>
      <c r="G121" s="95">
        <f t="shared" si="1"/>
        <v>99.946972745176936</v>
      </c>
    </row>
    <row r="122" spans="1:7" ht="20.25" thickBot="1" x14ac:dyDescent="0.25">
      <c r="A122" s="22" t="s">
        <v>214</v>
      </c>
      <c r="B122" s="22" t="s">
        <v>185</v>
      </c>
      <c r="C122" s="33" t="s">
        <v>334</v>
      </c>
      <c r="D122" s="27">
        <v>23400</v>
      </c>
      <c r="E122" s="27">
        <v>23374.959999999999</v>
      </c>
      <c r="F122" s="82"/>
      <c r="G122" s="95"/>
    </row>
    <row r="123" spans="1:7" ht="20.25" thickBot="1" x14ac:dyDescent="0.25">
      <c r="A123" s="22" t="s">
        <v>216</v>
      </c>
      <c r="B123" s="22" t="s">
        <v>185</v>
      </c>
      <c r="C123" s="33" t="s">
        <v>335</v>
      </c>
      <c r="D123" s="27">
        <v>23400</v>
      </c>
      <c r="E123" s="27">
        <v>23374.959999999999</v>
      </c>
      <c r="F123" s="82"/>
      <c r="G123" s="95"/>
    </row>
    <row r="124" spans="1:7" ht="13.5" thickBot="1" x14ac:dyDescent="0.25">
      <c r="A124" s="22" t="s">
        <v>220</v>
      </c>
      <c r="B124" s="22" t="s">
        <v>185</v>
      </c>
      <c r="C124" s="33" t="s">
        <v>336</v>
      </c>
      <c r="D124" s="27">
        <v>23400</v>
      </c>
      <c r="E124" s="27">
        <v>23374.959999999999</v>
      </c>
      <c r="F124" s="82">
        <v>25.04</v>
      </c>
      <c r="G124" s="95">
        <f t="shared" si="1"/>
        <v>99.892991452991453</v>
      </c>
    </row>
    <row r="125" spans="1:7" ht="13.5" thickBot="1" x14ac:dyDescent="0.25">
      <c r="A125" s="22" t="s">
        <v>224</v>
      </c>
      <c r="B125" s="22" t="s">
        <v>185</v>
      </c>
      <c r="C125" s="33" t="s">
        <v>337</v>
      </c>
      <c r="D125" s="27">
        <v>23821</v>
      </c>
      <c r="E125" s="27">
        <v>23821</v>
      </c>
      <c r="F125" s="82"/>
      <c r="G125" s="95">
        <f t="shared" si="1"/>
        <v>100</v>
      </c>
    </row>
    <row r="126" spans="1:7" ht="13.5" thickBot="1" x14ac:dyDescent="0.25">
      <c r="A126" s="22" t="s">
        <v>226</v>
      </c>
      <c r="B126" s="22" t="s">
        <v>185</v>
      </c>
      <c r="C126" s="33" t="s">
        <v>338</v>
      </c>
      <c r="D126" s="27">
        <v>23821</v>
      </c>
      <c r="E126" s="27">
        <v>23821</v>
      </c>
      <c r="F126" s="82"/>
      <c r="G126" s="95"/>
    </row>
    <row r="127" spans="1:7" ht="13.5" thickBot="1" x14ac:dyDescent="0.25">
      <c r="A127" s="22" t="s">
        <v>228</v>
      </c>
      <c r="B127" s="22" t="s">
        <v>185</v>
      </c>
      <c r="C127" s="33" t="s">
        <v>339</v>
      </c>
      <c r="D127" s="27">
        <v>23821</v>
      </c>
      <c r="E127" s="27">
        <v>23821</v>
      </c>
      <c r="F127" s="82"/>
      <c r="G127" s="95">
        <f t="shared" si="1"/>
        <v>100</v>
      </c>
    </row>
    <row r="128" spans="1:7" ht="13.5" thickBot="1" x14ac:dyDescent="0.25">
      <c r="A128" s="22" t="s">
        <v>340</v>
      </c>
      <c r="B128" s="22" t="s">
        <v>185</v>
      </c>
      <c r="C128" s="33" t="s">
        <v>341</v>
      </c>
      <c r="D128" s="27">
        <v>843241.35</v>
      </c>
      <c r="E128" s="27">
        <v>843241.31</v>
      </c>
      <c r="F128" s="82">
        <v>0.04</v>
      </c>
      <c r="G128" s="95">
        <f t="shared" si="1"/>
        <v>99.999995256399615</v>
      </c>
    </row>
    <row r="129" spans="1:7" ht="20.25" thickBot="1" x14ac:dyDescent="0.25">
      <c r="A129" s="22" t="s">
        <v>214</v>
      </c>
      <c r="B129" s="22" t="s">
        <v>185</v>
      </c>
      <c r="C129" s="33" t="s">
        <v>342</v>
      </c>
      <c r="D129" s="27">
        <v>843241.35</v>
      </c>
      <c r="E129" s="27">
        <v>843241.31</v>
      </c>
      <c r="F129" s="82"/>
      <c r="G129" s="95"/>
    </row>
    <row r="130" spans="1:7" ht="20.25" thickBot="1" x14ac:dyDescent="0.25">
      <c r="A130" s="22" t="s">
        <v>216</v>
      </c>
      <c r="B130" s="22" t="s">
        <v>185</v>
      </c>
      <c r="C130" s="33" t="s">
        <v>343</v>
      </c>
      <c r="D130" s="27">
        <v>843241.35</v>
      </c>
      <c r="E130" s="27">
        <v>843241.31</v>
      </c>
      <c r="F130" s="82"/>
      <c r="G130" s="95"/>
    </row>
    <row r="131" spans="1:7" ht="13.5" thickBot="1" x14ac:dyDescent="0.25">
      <c r="A131" s="22" t="s">
        <v>220</v>
      </c>
      <c r="B131" s="22" t="s">
        <v>185</v>
      </c>
      <c r="C131" s="33" t="s">
        <v>344</v>
      </c>
      <c r="D131" s="27">
        <v>843241.35</v>
      </c>
      <c r="E131" s="27">
        <v>843241.31</v>
      </c>
      <c r="F131" s="82">
        <v>0.04</v>
      </c>
      <c r="G131" s="95">
        <f t="shared" si="1"/>
        <v>99.999995256399615</v>
      </c>
    </row>
    <row r="132" spans="1:7" ht="13.5" thickBot="1" x14ac:dyDescent="0.25">
      <c r="A132" s="22" t="s">
        <v>345</v>
      </c>
      <c r="B132" s="22" t="s">
        <v>185</v>
      </c>
      <c r="C132" s="33" t="s">
        <v>346</v>
      </c>
      <c r="D132" s="27">
        <v>9325045.3499999996</v>
      </c>
      <c r="E132" s="27">
        <v>8466936.7400000002</v>
      </c>
      <c r="F132" s="82">
        <v>858108.61</v>
      </c>
      <c r="G132" s="95">
        <f t="shared" si="1"/>
        <v>90.797807648195516</v>
      </c>
    </row>
    <row r="133" spans="1:7" ht="13.5" thickBot="1" x14ac:dyDescent="0.25">
      <c r="A133" s="22" t="s">
        <v>347</v>
      </c>
      <c r="B133" s="22" t="s">
        <v>185</v>
      </c>
      <c r="C133" s="33" t="s">
        <v>348</v>
      </c>
      <c r="D133" s="27">
        <v>9325045.3499999996</v>
      </c>
      <c r="E133" s="27">
        <v>8466936.7400000002</v>
      </c>
      <c r="F133" s="82"/>
      <c r="G133" s="95"/>
    </row>
    <row r="134" spans="1:7" ht="20.25" thickBot="1" x14ac:dyDescent="0.25">
      <c r="A134" s="22" t="s">
        <v>349</v>
      </c>
      <c r="B134" s="22" t="s">
        <v>185</v>
      </c>
      <c r="C134" s="33" t="s">
        <v>350</v>
      </c>
      <c r="D134" s="27">
        <v>4257431.28</v>
      </c>
      <c r="E134" s="27">
        <v>3399322.67</v>
      </c>
      <c r="F134" s="82">
        <v>858108.61</v>
      </c>
      <c r="G134" s="95">
        <f t="shared" si="1"/>
        <v>79.844451887430111</v>
      </c>
    </row>
    <row r="135" spans="1:7" ht="39.75" thickBot="1" x14ac:dyDescent="0.25">
      <c r="A135" s="22" t="s">
        <v>191</v>
      </c>
      <c r="B135" s="22" t="s">
        <v>185</v>
      </c>
      <c r="C135" s="33" t="s">
        <v>351</v>
      </c>
      <c r="D135" s="27">
        <v>2847500</v>
      </c>
      <c r="E135" s="27">
        <v>2301352.96</v>
      </c>
      <c r="F135" s="82">
        <v>546147.04</v>
      </c>
      <c r="G135" s="95">
        <f t="shared" si="1"/>
        <v>80.82012151009657</v>
      </c>
    </row>
    <row r="136" spans="1:7" ht="13.5" thickBot="1" x14ac:dyDescent="0.25">
      <c r="A136" s="22" t="s">
        <v>352</v>
      </c>
      <c r="B136" s="22" t="s">
        <v>185</v>
      </c>
      <c r="C136" s="33" t="s">
        <v>353</v>
      </c>
      <c r="D136" s="27">
        <v>2847500</v>
      </c>
      <c r="E136" s="27">
        <v>2301352.96</v>
      </c>
      <c r="F136" s="82"/>
      <c r="G136" s="95"/>
    </row>
    <row r="137" spans="1:7" ht="13.5" thickBot="1" x14ac:dyDescent="0.25">
      <c r="A137" s="22" t="s">
        <v>354</v>
      </c>
      <c r="B137" s="22" t="s">
        <v>185</v>
      </c>
      <c r="C137" s="33" t="s">
        <v>355</v>
      </c>
      <c r="D137" s="27">
        <v>2200000</v>
      </c>
      <c r="E137" s="27">
        <v>1688810.79</v>
      </c>
      <c r="F137" s="82">
        <v>511189.21</v>
      </c>
      <c r="G137" s="95">
        <f t="shared" si="1"/>
        <v>76.764126818181822</v>
      </c>
    </row>
    <row r="138" spans="1:7" ht="30" thickBot="1" x14ac:dyDescent="0.25">
      <c r="A138" s="22" t="s">
        <v>356</v>
      </c>
      <c r="B138" s="22" t="s">
        <v>185</v>
      </c>
      <c r="C138" s="33" t="s">
        <v>357</v>
      </c>
      <c r="D138" s="27">
        <v>647500</v>
      </c>
      <c r="E138" s="27">
        <v>612542.17000000004</v>
      </c>
      <c r="F138" s="82">
        <v>34957.83</v>
      </c>
      <c r="G138" s="95">
        <f t="shared" si="1"/>
        <v>94.601107335907344</v>
      </c>
    </row>
    <row r="139" spans="1:7" ht="20.25" thickBot="1" x14ac:dyDescent="0.25">
      <c r="A139" s="22" t="s">
        <v>214</v>
      </c>
      <c r="B139" s="22" t="s">
        <v>185</v>
      </c>
      <c r="C139" s="33" t="s">
        <v>358</v>
      </c>
      <c r="D139" s="27">
        <v>1313231.28</v>
      </c>
      <c r="E139" s="27">
        <v>1002468.76</v>
      </c>
      <c r="F139" s="82">
        <v>310762.52</v>
      </c>
      <c r="G139" s="95">
        <f t="shared" si="1"/>
        <v>76.336040366019915</v>
      </c>
    </row>
    <row r="140" spans="1:7" ht="20.25" thickBot="1" x14ac:dyDescent="0.25">
      <c r="A140" s="22" t="s">
        <v>216</v>
      </c>
      <c r="B140" s="22" t="s">
        <v>185</v>
      </c>
      <c r="C140" s="33" t="s">
        <v>359</v>
      </c>
      <c r="D140" s="27">
        <v>1313231.28</v>
      </c>
      <c r="E140" s="27">
        <v>1002468.76</v>
      </c>
      <c r="F140" s="82"/>
      <c r="G140" s="95"/>
    </row>
    <row r="141" spans="1:7" ht="20.25" thickBot="1" x14ac:dyDescent="0.25">
      <c r="A141" s="22" t="s">
        <v>218</v>
      </c>
      <c r="B141" s="22" t="s">
        <v>185</v>
      </c>
      <c r="C141" s="33" t="s">
        <v>360</v>
      </c>
      <c r="D141" s="27">
        <v>99680</v>
      </c>
      <c r="E141" s="27">
        <v>94070.45</v>
      </c>
      <c r="F141" s="82">
        <v>5609.55</v>
      </c>
      <c r="G141" s="95">
        <f t="shared" si="1"/>
        <v>94.372441813804173</v>
      </c>
    </row>
    <row r="142" spans="1:7" ht="13.5" thickBot="1" x14ac:dyDescent="0.25">
      <c r="A142" s="22" t="s">
        <v>220</v>
      </c>
      <c r="B142" s="22" t="s">
        <v>185</v>
      </c>
      <c r="C142" s="33" t="s">
        <v>361</v>
      </c>
      <c r="D142" s="27">
        <v>536999.55000000005</v>
      </c>
      <c r="E142" s="27">
        <v>508251.85</v>
      </c>
      <c r="F142" s="82">
        <v>28747.7</v>
      </c>
      <c r="G142" s="95">
        <f t="shared" ref="G142:G166" si="2">E142*100/D142</f>
        <v>94.646606314660772</v>
      </c>
    </row>
    <row r="143" spans="1:7" ht="13.5" thickBot="1" x14ac:dyDescent="0.25">
      <c r="A143" s="22" t="s">
        <v>222</v>
      </c>
      <c r="B143" s="22" t="s">
        <v>185</v>
      </c>
      <c r="C143" s="33" t="s">
        <v>362</v>
      </c>
      <c r="D143" s="27">
        <v>676551.73</v>
      </c>
      <c r="E143" s="27">
        <v>400146.46</v>
      </c>
      <c r="F143" s="82">
        <v>276405.27</v>
      </c>
      <c r="G143" s="95">
        <f t="shared" si="2"/>
        <v>59.144991026776331</v>
      </c>
    </row>
    <row r="144" spans="1:7" ht="13.5" thickBot="1" x14ac:dyDescent="0.25">
      <c r="A144" s="22" t="s">
        <v>224</v>
      </c>
      <c r="B144" s="22" t="s">
        <v>185</v>
      </c>
      <c r="C144" s="33" t="s">
        <v>363</v>
      </c>
      <c r="D144" s="27">
        <v>96700</v>
      </c>
      <c r="E144" s="27">
        <v>95500.95</v>
      </c>
      <c r="F144" s="82">
        <v>1199.05</v>
      </c>
      <c r="G144" s="95">
        <f t="shared" si="2"/>
        <v>98.760031023784904</v>
      </c>
    </row>
    <row r="145" spans="1:7" ht="13.5" thickBot="1" x14ac:dyDescent="0.25">
      <c r="A145" s="22" t="s">
        <v>226</v>
      </c>
      <c r="B145" s="22" t="s">
        <v>185</v>
      </c>
      <c r="C145" s="33" t="s">
        <v>364</v>
      </c>
      <c r="D145" s="27">
        <v>96700</v>
      </c>
      <c r="E145" s="27">
        <v>95500.95</v>
      </c>
      <c r="F145" s="82"/>
      <c r="G145" s="95"/>
    </row>
    <row r="146" spans="1:7" ht="13.5" thickBot="1" x14ac:dyDescent="0.25">
      <c r="A146" s="22" t="s">
        <v>228</v>
      </c>
      <c r="B146" s="22" t="s">
        <v>185</v>
      </c>
      <c r="C146" s="33" t="s">
        <v>365</v>
      </c>
      <c r="D146" s="27">
        <v>82923.990000000005</v>
      </c>
      <c r="E146" s="27">
        <v>82923.990000000005</v>
      </c>
      <c r="F146" s="82"/>
      <c r="G146" s="95">
        <f t="shared" si="2"/>
        <v>100</v>
      </c>
    </row>
    <row r="147" spans="1:7" ht="13.5" thickBot="1" x14ac:dyDescent="0.25">
      <c r="A147" s="22" t="s">
        <v>232</v>
      </c>
      <c r="B147" s="22" t="s">
        <v>185</v>
      </c>
      <c r="C147" s="33" t="s">
        <v>366</v>
      </c>
      <c r="D147" s="27">
        <v>13776.01</v>
      </c>
      <c r="E147" s="27">
        <v>12576.96</v>
      </c>
      <c r="F147" s="82">
        <v>1199.05</v>
      </c>
      <c r="G147" s="95">
        <f t="shared" si="2"/>
        <v>91.296100975536461</v>
      </c>
    </row>
    <row r="148" spans="1:7" ht="13.5" thickBot="1" x14ac:dyDescent="0.25">
      <c r="A148" s="22" t="s">
        <v>49</v>
      </c>
      <c r="B148" s="22" t="s">
        <v>185</v>
      </c>
      <c r="C148" s="33" t="s">
        <v>367</v>
      </c>
      <c r="D148" s="27">
        <v>5035405</v>
      </c>
      <c r="E148" s="27">
        <v>5035405</v>
      </c>
      <c r="F148" s="82"/>
      <c r="G148" s="95">
        <f t="shared" si="2"/>
        <v>100</v>
      </c>
    </row>
    <row r="149" spans="1:7" ht="39.75" thickBot="1" x14ac:dyDescent="0.25">
      <c r="A149" s="22" t="s">
        <v>191</v>
      </c>
      <c r="B149" s="22" t="s">
        <v>185</v>
      </c>
      <c r="C149" s="33" t="s">
        <v>368</v>
      </c>
      <c r="D149" s="27">
        <v>4765405</v>
      </c>
      <c r="E149" s="27">
        <v>4765405</v>
      </c>
      <c r="F149" s="82"/>
      <c r="G149" s="95">
        <f t="shared" si="2"/>
        <v>100</v>
      </c>
    </row>
    <row r="150" spans="1:7" ht="13.5" thickBot="1" x14ac:dyDescent="0.25">
      <c r="A150" s="22" t="s">
        <v>352</v>
      </c>
      <c r="B150" s="22" t="s">
        <v>185</v>
      </c>
      <c r="C150" s="33" t="s">
        <v>369</v>
      </c>
      <c r="D150" s="27">
        <v>4765405</v>
      </c>
      <c r="E150" s="27">
        <v>4765405</v>
      </c>
      <c r="F150" s="82"/>
      <c r="G150" s="95"/>
    </row>
    <row r="151" spans="1:7" ht="13.5" thickBot="1" x14ac:dyDescent="0.25">
      <c r="A151" s="22" t="s">
        <v>354</v>
      </c>
      <c r="B151" s="22" t="s">
        <v>185</v>
      </c>
      <c r="C151" s="33" t="s">
        <v>370</v>
      </c>
      <c r="D151" s="27">
        <v>3665500</v>
      </c>
      <c r="E151" s="27">
        <v>3665500</v>
      </c>
      <c r="F151" s="82"/>
      <c r="G151" s="95"/>
    </row>
    <row r="152" spans="1:7" ht="30" thickBot="1" x14ac:dyDescent="0.25">
      <c r="A152" s="22" t="s">
        <v>356</v>
      </c>
      <c r="B152" s="22" t="s">
        <v>185</v>
      </c>
      <c r="C152" s="33" t="s">
        <v>371</v>
      </c>
      <c r="D152" s="27">
        <v>1099905</v>
      </c>
      <c r="E152" s="27">
        <v>1099905</v>
      </c>
      <c r="F152" s="82"/>
      <c r="G152" s="95"/>
    </row>
    <row r="153" spans="1:7" ht="20.25" thickBot="1" x14ac:dyDescent="0.25">
      <c r="A153" s="22" t="s">
        <v>214</v>
      </c>
      <c r="B153" s="22" t="s">
        <v>185</v>
      </c>
      <c r="C153" s="33" t="s">
        <v>372</v>
      </c>
      <c r="D153" s="27">
        <v>270000</v>
      </c>
      <c r="E153" s="27">
        <v>270000</v>
      </c>
      <c r="F153" s="82"/>
      <c r="G153" s="95">
        <f t="shared" si="2"/>
        <v>100</v>
      </c>
    </row>
    <row r="154" spans="1:7" ht="20.25" thickBot="1" x14ac:dyDescent="0.25">
      <c r="A154" s="22" t="s">
        <v>216</v>
      </c>
      <c r="B154" s="22" t="s">
        <v>185</v>
      </c>
      <c r="C154" s="33" t="s">
        <v>373</v>
      </c>
      <c r="D154" s="27">
        <v>270000</v>
      </c>
      <c r="E154" s="27">
        <v>270000</v>
      </c>
      <c r="F154" s="82"/>
      <c r="G154" s="95"/>
    </row>
    <row r="155" spans="1:7" ht="13.5" thickBot="1" x14ac:dyDescent="0.25">
      <c r="A155" s="22" t="s">
        <v>220</v>
      </c>
      <c r="B155" s="22" t="s">
        <v>185</v>
      </c>
      <c r="C155" s="33" t="s">
        <v>374</v>
      </c>
      <c r="D155" s="27">
        <v>270000</v>
      </c>
      <c r="E155" s="27">
        <v>270000</v>
      </c>
      <c r="F155" s="82"/>
      <c r="G155" s="95">
        <f t="shared" si="2"/>
        <v>100</v>
      </c>
    </row>
    <row r="156" spans="1:7" ht="20.25" thickBot="1" x14ac:dyDescent="0.25">
      <c r="A156" s="22" t="s">
        <v>375</v>
      </c>
      <c r="B156" s="22" t="s">
        <v>185</v>
      </c>
      <c r="C156" s="33" t="s">
        <v>376</v>
      </c>
      <c r="D156" s="27">
        <v>32209.07</v>
      </c>
      <c r="E156" s="27">
        <v>32209.07</v>
      </c>
      <c r="F156" s="82"/>
      <c r="G156" s="95">
        <f t="shared" si="2"/>
        <v>100</v>
      </c>
    </row>
    <row r="157" spans="1:7" ht="20.25" thickBot="1" x14ac:dyDescent="0.25">
      <c r="A157" s="22" t="s">
        <v>214</v>
      </c>
      <c r="B157" s="22" t="s">
        <v>185</v>
      </c>
      <c r="C157" s="33" t="s">
        <v>377</v>
      </c>
      <c r="D157" s="27">
        <v>32209.07</v>
      </c>
      <c r="E157" s="27">
        <v>32209.07</v>
      </c>
      <c r="F157" s="82"/>
      <c r="G157" s="95"/>
    </row>
    <row r="158" spans="1:7" ht="20.25" thickBot="1" x14ac:dyDescent="0.25">
      <c r="A158" s="22" t="s">
        <v>216</v>
      </c>
      <c r="B158" s="22" t="s">
        <v>185</v>
      </c>
      <c r="C158" s="33" t="s">
        <v>378</v>
      </c>
      <c r="D158" s="27">
        <v>32209.07</v>
      </c>
      <c r="E158" s="27">
        <v>32209.07</v>
      </c>
      <c r="F158" s="82"/>
      <c r="G158" s="95"/>
    </row>
    <row r="159" spans="1:7" ht="13.5" thickBot="1" x14ac:dyDescent="0.25">
      <c r="A159" s="22" t="s">
        <v>220</v>
      </c>
      <c r="B159" s="22" t="s">
        <v>185</v>
      </c>
      <c r="C159" s="33" t="s">
        <v>379</v>
      </c>
      <c r="D159" s="27">
        <v>32209.07</v>
      </c>
      <c r="E159" s="27">
        <v>32209.07</v>
      </c>
      <c r="F159" s="82"/>
      <c r="G159" s="95">
        <f t="shared" si="2"/>
        <v>100</v>
      </c>
    </row>
    <row r="160" spans="1:7" ht="13.5" thickBot="1" x14ac:dyDescent="0.25">
      <c r="A160" s="22" t="s">
        <v>380</v>
      </c>
      <c r="B160" s="22" t="s">
        <v>185</v>
      </c>
      <c r="C160" s="33" t="s">
        <v>381</v>
      </c>
      <c r="D160" s="27">
        <v>193500</v>
      </c>
      <c r="E160" s="27">
        <v>193305.72</v>
      </c>
      <c r="F160" s="82">
        <v>194.28</v>
      </c>
      <c r="G160" s="95">
        <f t="shared" si="2"/>
        <v>99.899596899224804</v>
      </c>
    </row>
    <row r="161" spans="1:7" ht="13.5" thickBot="1" x14ac:dyDescent="0.25">
      <c r="A161" s="22" t="s">
        <v>382</v>
      </c>
      <c r="B161" s="22" t="s">
        <v>185</v>
      </c>
      <c r="C161" s="33" t="s">
        <v>383</v>
      </c>
      <c r="D161" s="27">
        <v>193500</v>
      </c>
      <c r="E161" s="27">
        <v>193305.72</v>
      </c>
      <c r="F161" s="82"/>
      <c r="G161" s="95"/>
    </row>
    <row r="162" spans="1:7" ht="13.5" thickBot="1" x14ac:dyDescent="0.25">
      <c r="A162" s="22" t="s">
        <v>49</v>
      </c>
      <c r="B162" s="22" t="s">
        <v>185</v>
      </c>
      <c r="C162" s="33" t="s">
        <v>384</v>
      </c>
      <c r="D162" s="27">
        <v>193500</v>
      </c>
      <c r="E162" s="27">
        <v>193305.72</v>
      </c>
      <c r="F162" s="82"/>
      <c r="G162" s="95"/>
    </row>
    <row r="163" spans="1:7" ht="13.5" thickBot="1" x14ac:dyDescent="0.25">
      <c r="A163" s="22" t="s">
        <v>385</v>
      </c>
      <c r="B163" s="22" t="s">
        <v>185</v>
      </c>
      <c r="C163" s="33" t="s">
        <v>386</v>
      </c>
      <c r="D163" s="27">
        <v>193500</v>
      </c>
      <c r="E163" s="27">
        <v>193305.72</v>
      </c>
      <c r="F163" s="82"/>
      <c r="G163" s="95"/>
    </row>
    <row r="164" spans="1:7" ht="13.5" thickBot="1" x14ac:dyDescent="0.25">
      <c r="A164" s="22" t="s">
        <v>387</v>
      </c>
      <c r="B164" s="22" t="s">
        <v>185</v>
      </c>
      <c r="C164" s="33" t="s">
        <v>388</v>
      </c>
      <c r="D164" s="27">
        <v>193500</v>
      </c>
      <c r="E164" s="27">
        <v>193305.72</v>
      </c>
      <c r="F164" s="82"/>
      <c r="G164" s="95"/>
    </row>
    <row r="165" spans="1:7" ht="13.5" thickBot="1" x14ac:dyDescent="0.25">
      <c r="A165" s="22" t="s">
        <v>389</v>
      </c>
      <c r="B165" s="22" t="s">
        <v>185</v>
      </c>
      <c r="C165" s="33" t="s">
        <v>390</v>
      </c>
      <c r="D165" s="27">
        <v>193500</v>
      </c>
      <c r="E165" s="27">
        <v>193305.72</v>
      </c>
      <c r="F165" s="82">
        <v>194.28</v>
      </c>
      <c r="G165" s="95">
        <f t="shared" si="2"/>
        <v>99.899596899224804</v>
      </c>
    </row>
    <row r="166" spans="1:7" x14ac:dyDescent="0.2">
      <c r="A166" s="22" t="s">
        <v>391</v>
      </c>
      <c r="B166" s="22" t="s">
        <v>392</v>
      </c>
      <c r="C166" s="33" t="s">
        <v>49</v>
      </c>
      <c r="D166" s="27">
        <v>-1942514.76</v>
      </c>
      <c r="E166" s="27">
        <v>-491073.26</v>
      </c>
      <c r="F166" s="82"/>
      <c r="G166" s="95"/>
    </row>
    <row r="167" spans="1:7" ht="5.25" customHeight="1" x14ac:dyDescent="0.2">
      <c r="A167"/>
      <c r="B167"/>
      <c r="C167"/>
      <c r="D167"/>
      <c r="E167"/>
    </row>
    <row r="168" spans="1:7" ht="6.75" customHeight="1" x14ac:dyDescent="0.2">
      <c r="A168"/>
      <c r="B168"/>
      <c r="C168"/>
      <c r="D168"/>
      <c r="E168"/>
    </row>
    <row r="169" spans="1:7" ht="4.5" customHeight="1" x14ac:dyDescent="0.2">
      <c r="A169"/>
      <c r="B169"/>
      <c r="C169"/>
      <c r="D169"/>
      <c r="E169"/>
    </row>
    <row r="170" spans="1:7" ht="5.25" customHeight="1" x14ac:dyDescent="0.2">
      <c r="A170"/>
      <c r="B170"/>
      <c r="C170"/>
      <c r="D170"/>
      <c r="E170"/>
    </row>
    <row r="171" spans="1:7" ht="3.75" customHeight="1" x14ac:dyDescent="0.2">
      <c r="A171"/>
      <c r="B171"/>
      <c r="C171"/>
      <c r="D171"/>
      <c r="E171"/>
    </row>
    <row r="172" spans="1:7" x14ac:dyDescent="0.2">
      <c r="A172"/>
      <c r="B172"/>
      <c r="C172"/>
      <c r="D172"/>
      <c r="E172"/>
    </row>
    <row r="173" spans="1:7" x14ac:dyDescent="0.2">
      <c r="A173"/>
      <c r="B173"/>
      <c r="C173"/>
      <c r="D173"/>
      <c r="E173"/>
    </row>
    <row r="174" spans="1:7" x14ac:dyDescent="0.2">
      <c r="A174"/>
      <c r="B174"/>
      <c r="C174"/>
      <c r="D174"/>
      <c r="E174"/>
    </row>
    <row r="175" spans="1:7" x14ac:dyDescent="0.2">
      <c r="A175"/>
      <c r="B175"/>
      <c r="C175"/>
      <c r="D175"/>
      <c r="E175"/>
    </row>
    <row r="176" spans="1:7" x14ac:dyDescent="0.2">
      <c r="A176"/>
      <c r="B176"/>
      <c r="C176"/>
      <c r="D176"/>
      <c r="E176"/>
    </row>
  </sheetData>
  <mergeCells count="9">
    <mergeCell ref="G4:G11"/>
    <mergeCell ref="E1:F1"/>
    <mergeCell ref="A2:E2"/>
    <mergeCell ref="A4:A11"/>
    <mergeCell ref="B4:B11"/>
    <mergeCell ref="C4:C11"/>
    <mergeCell ref="D4:D11"/>
    <mergeCell ref="F4:F11"/>
    <mergeCell ref="E5:E11"/>
  </mergeCells>
  <phoneticPr fontId="3" type="noConversion"/>
  <printOptions gridLinesSet="0"/>
  <pageMargins left="0.22" right="0.19685039370078741" top="0.78740157480314965" bottom="0.39370078740157483" header="0" footer="0"/>
  <pageSetup paperSize="9" scale="96" fitToHeight="100" pageOrder="overThenDown" orientation="portrait" verticalDpi="300" r:id="rId1"/>
  <headerFooter alignWithMargins="0"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F34"/>
  <sheetViews>
    <sheetView showGridLines="0" zoomScaleNormal="100" workbookViewId="0">
      <selection activeCell="A27" sqref="A27"/>
    </sheetView>
  </sheetViews>
  <sheetFormatPr defaultRowHeight="12.75" x14ac:dyDescent="0.2"/>
  <cols>
    <col min="1" max="1" width="40.85546875" style="2" customWidth="1"/>
    <col min="2" max="2" width="4.28515625" style="2" customWidth="1"/>
    <col min="3" max="3" width="20.5703125" style="2" customWidth="1"/>
    <col min="4" max="5" width="12.7109375" style="1" customWidth="1"/>
    <col min="6" max="6" width="12.7109375" customWidth="1"/>
    <col min="7" max="8" width="0.5703125" customWidth="1"/>
    <col min="9" max="9" width="0.7109375" customWidth="1"/>
  </cols>
  <sheetData>
    <row r="1" spans="1:6" x14ac:dyDescent="0.2">
      <c r="A1" s="34"/>
      <c r="B1" s="35"/>
      <c r="C1" s="36"/>
      <c r="D1" s="37"/>
      <c r="E1"/>
      <c r="F1" s="25" t="s">
        <v>33</v>
      </c>
    </row>
    <row r="2" spans="1:6" ht="15" x14ac:dyDescent="0.25">
      <c r="A2" s="49" t="s">
        <v>24</v>
      </c>
      <c r="B2" s="49"/>
      <c r="C2" s="49"/>
      <c r="D2" s="49"/>
      <c r="E2" s="49"/>
      <c r="F2" s="49"/>
    </row>
    <row r="3" spans="1:6" ht="13.5" customHeight="1" thickBot="1" x14ac:dyDescent="0.25">
      <c r="A3" s="13"/>
      <c r="B3" s="38"/>
      <c r="C3" s="14"/>
      <c r="D3" s="15"/>
      <c r="E3" s="15"/>
      <c r="F3" s="16"/>
    </row>
    <row r="4" spans="1:6" x14ac:dyDescent="0.2">
      <c r="A4" s="51" t="s">
        <v>4</v>
      </c>
      <c r="B4" s="51" t="s">
        <v>22</v>
      </c>
      <c r="C4" s="61" t="s">
        <v>25</v>
      </c>
      <c r="D4" s="71" t="s">
        <v>15</v>
      </c>
      <c r="E4" s="64" t="s">
        <v>10</v>
      </c>
      <c r="F4" s="76" t="s">
        <v>11</v>
      </c>
    </row>
    <row r="5" spans="1:6" x14ac:dyDescent="0.2">
      <c r="A5" s="52"/>
      <c r="B5" s="52"/>
      <c r="C5" s="69"/>
      <c r="D5" s="72"/>
      <c r="E5" s="74"/>
      <c r="F5" s="77"/>
    </row>
    <row r="6" spans="1:6" ht="51.75" customHeight="1" x14ac:dyDescent="0.2">
      <c r="A6" s="52"/>
      <c r="B6" s="52"/>
      <c r="C6" s="69"/>
      <c r="D6" s="72"/>
      <c r="E6" s="74"/>
      <c r="F6" s="77"/>
    </row>
    <row r="7" spans="1:6" ht="16.5" customHeight="1" x14ac:dyDescent="0.2">
      <c r="A7" s="52"/>
      <c r="B7" s="52"/>
      <c r="C7" s="69"/>
      <c r="D7" s="72"/>
      <c r="E7" s="74"/>
      <c r="F7" s="77"/>
    </row>
    <row r="8" spans="1:6" ht="12.75" customHeight="1" x14ac:dyDescent="0.2">
      <c r="A8" s="52"/>
      <c r="B8" s="52"/>
      <c r="C8" s="69"/>
      <c r="D8" s="72"/>
      <c r="E8" s="74"/>
      <c r="F8" s="77"/>
    </row>
    <row r="9" spans="1:6" x14ac:dyDescent="0.2">
      <c r="A9" s="52"/>
      <c r="B9" s="52"/>
      <c r="C9" s="69"/>
      <c r="D9" s="72"/>
      <c r="E9" s="74"/>
      <c r="F9" s="77"/>
    </row>
    <row r="10" spans="1:6" ht="13.5" thickBot="1" x14ac:dyDescent="0.25">
      <c r="A10" s="52"/>
      <c r="B10" s="52"/>
      <c r="C10" s="70"/>
      <c r="D10" s="73"/>
      <c r="E10" s="75"/>
      <c r="F10" s="78"/>
    </row>
    <row r="11" spans="1:6" ht="13.5" thickBot="1" x14ac:dyDescent="0.25">
      <c r="A11" s="17">
        <v>1</v>
      </c>
      <c r="B11" s="17">
        <v>2</v>
      </c>
      <c r="C11" s="17">
        <v>3</v>
      </c>
      <c r="D11" s="18" t="s">
        <v>2</v>
      </c>
      <c r="E11" s="39" t="s">
        <v>13</v>
      </c>
      <c r="F11" s="18" t="s">
        <v>14</v>
      </c>
    </row>
    <row r="12" spans="1:6" x14ac:dyDescent="0.2">
      <c r="A12" s="22" t="s">
        <v>395</v>
      </c>
      <c r="B12" s="21" t="s">
        <v>396</v>
      </c>
      <c r="C12" s="21" t="s">
        <v>49</v>
      </c>
      <c r="D12" s="27">
        <v>1942514.76</v>
      </c>
      <c r="E12" s="27">
        <v>491073.26</v>
      </c>
      <c r="F12" s="27"/>
    </row>
    <row r="13" spans="1:6" x14ac:dyDescent="0.2">
      <c r="A13" s="22" t="s">
        <v>50</v>
      </c>
      <c r="B13" s="21" t="s">
        <v>49</v>
      </c>
      <c r="C13" s="21" t="s">
        <v>49</v>
      </c>
      <c r="D13" s="27"/>
      <c r="E13" s="27"/>
      <c r="F13" s="27"/>
    </row>
    <row r="14" spans="1:6" x14ac:dyDescent="0.2">
      <c r="A14" s="22" t="s">
        <v>397</v>
      </c>
      <c r="B14" s="21" t="s">
        <v>398</v>
      </c>
      <c r="C14" s="21" t="s">
        <v>49</v>
      </c>
      <c r="D14" s="27"/>
      <c r="E14" s="27"/>
      <c r="F14" s="27"/>
    </row>
    <row r="15" spans="1:6" x14ac:dyDescent="0.2">
      <c r="A15" s="22" t="s">
        <v>399</v>
      </c>
      <c r="B15" s="21" t="s">
        <v>49</v>
      </c>
      <c r="C15" s="21" t="s">
        <v>49</v>
      </c>
      <c r="D15" s="27"/>
      <c r="E15" s="27"/>
      <c r="F15" s="27"/>
    </row>
    <row r="16" spans="1:6" x14ac:dyDescent="0.2">
      <c r="A16" s="22" t="s">
        <v>400</v>
      </c>
      <c r="B16" s="21" t="s">
        <v>401</v>
      </c>
      <c r="C16" s="21" t="s">
        <v>49</v>
      </c>
      <c r="D16" s="27"/>
      <c r="E16" s="27"/>
      <c r="F16" s="27"/>
    </row>
    <row r="17" spans="1:6" x14ac:dyDescent="0.2">
      <c r="A17" s="22" t="s">
        <v>399</v>
      </c>
      <c r="B17" s="21" t="s">
        <v>49</v>
      </c>
      <c r="C17" s="21" t="s">
        <v>49</v>
      </c>
      <c r="D17" s="27"/>
      <c r="E17" s="27"/>
      <c r="F17" s="27"/>
    </row>
    <row r="18" spans="1:6" x14ac:dyDescent="0.2">
      <c r="A18" s="22" t="s">
        <v>402</v>
      </c>
      <c r="B18" s="21" t="s">
        <v>403</v>
      </c>
      <c r="C18" s="21" t="s">
        <v>49</v>
      </c>
      <c r="D18" s="27">
        <v>1942514.76</v>
      </c>
      <c r="E18" s="27">
        <v>491073.26</v>
      </c>
      <c r="F18" s="27"/>
    </row>
    <row r="19" spans="1:6" x14ac:dyDescent="0.2">
      <c r="A19" s="22" t="s">
        <v>404</v>
      </c>
      <c r="B19" s="21" t="s">
        <v>405</v>
      </c>
      <c r="C19" s="21" t="s">
        <v>49</v>
      </c>
      <c r="D19" s="27">
        <v>-22592391.07</v>
      </c>
      <c r="E19" s="27">
        <v>-22373253.02</v>
      </c>
      <c r="F19" s="27"/>
    </row>
    <row r="20" spans="1:6" ht="19.5" x14ac:dyDescent="0.2">
      <c r="A20" s="22" t="s">
        <v>406</v>
      </c>
      <c r="B20" s="21" t="s">
        <v>405</v>
      </c>
      <c r="C20" s="21" t="s">
        <v>407</v>
      </c>
      <c r="D20" s="27">
        <v>-22592391.07</v>
      </c>
      <c r="E20" s="27">
        <v>-22373253.02</v>
      </c>
      <c r="F20" s="27"/>
    </row>
    <row r="21" spans="1:6" x14ac:dyDescent="0.2">
      <c r="A21" s="22" t="s">
        <v>408</v>
      </c>
      <c r="B21" s="21" t="s">
        <v>409</v>
      </c>
      <c r="C21" s="21" t="s">
        <v>49</v>
      </c>
      <c r="D21" s="27">
        <v>24534905.829999998</v>
      </c>
      <c r="E21" s="27">
        <v>22864326.280000001</v>
      </c>
      <c r="F21" s="27"/>
    </row>
    <row r="22" spans="1:6" ht="19.5" x14ac:dyDescent="0.2">
      <c r="A22" s="22" t="s">
        <v>410</v>
      </c>
      <c r="B22" s="21" t="s">
        <v>409</v>
      </c>
      <c r="C22" s="21" t="s">
        <v>411</v>
      </c>
      <c r="D22" s="27">
        <v>24534905.829999998</v>
      </c>
      <c r="E22" s="27">
        <v>22864326.280000001</v>
      </c>
      <c r="F22" s="27"/>
    </row>
    <row r="23" spans="1:6" ht="12.75" customHeight="1" x14ac:dyDescent="0.2">
      <c r="A23"/>
      <c r="B23" s="40"/>
      <c r="C23" s="41"/>
      <c r="D23" s="41"/>
      <c r="E23" s="41"/>
      <c r="F23" s="41"/>
    </row>
    <row r="24" spans="1:6" ht="15" customHeight="1" x14ac:dyDescent="0.2">
      <c r="A24" s="34" t="s">
        <v>26</v>
      </c>
      <c r="B24" s="35"/>
      <c r="C24" s="67" t="s">
        <v>393</v>
      </c>
      <c r="D24" s="67"/>
      <c r="E24" s="41"/>
      <c r="F24" s="41"/>
    </row>
    <row r="25" spans="1:6" ht="11.25" customHeight="1" x14ac:dyDescent="0.2">
      <c r="A25" s="6" t="s">
        <v>27</v>
      </c>
      <c r="B25" s="6"/>
      <c r="C25" s="42"/>
      <c r="D25" s="43"/>
      <c r="E25" s="34"/>
      <c r="F25" s="43"/>
    </row>
    <row r="26" spans="1:6" ht="4.5" hidden="1" customHeight="1" x14ac:dyDescent="0.2">
      <c r="A26" s="6"/>
      <c r="B26" s="6"/>
      <c r="C26" s="42"/>
      <c r="D26" s="43"/>
      <c r="E26" s="34"/>
      <c r="F26" s="43"/>
    </row>
    <row r="27" spans="1:6" ht="23.25" customHeight="1" x14ac:dyDescent="0.2">
      <c r="A27" s="6" t="s">
        <v>28</v>
      </c>
      <c r="B27" s="6"/>
      <c r="C27" s="42"/>
      <c r="D27" s="43"/>
      <c r="E27" s="34"/>
      <c r="F27" s="43"/>
    </row>
    <row r="28" spans="1:6" ht="10.5" customHeight="1" x14ac:dyDescent="0.2">
      <c r="A28" s="6" t="s">
        <v>29</v>
      </c>
      <c r="B28" s="6"/>
      <c r="C28" s="68"/>
      <c r="D28" s="68"/>
      <c r="E28" s="34"/>
      <c r="F28" s="43"/>
    </row>
    <row r="29" spans="1:6" x14ac:dyDescent="0.2">
      <c r="A29" s="6" t="s">
        <v>30</v>
      </c>
      <c r="B29" s="6"/>
      <c r="C29" s="42"/>
      <c r="D29" s="43"/>
      <c r="E29" s="34"/>
      <c r="F29" s="43"/>
    </row>
    <row r="30" spans="1:6" x14ac:dyDescent="0.2">
      <c r="A30" s="6"/>
      <c r="B30" s="6"/>
      <c r="C30" s="42"/>
      <c r="D30" s="43"/>
      <c r="E30" s="34"/>
      <c r="F30" s="43"/>
    </row>
    <row r="31" spans="1:6" x14ac:dyDescent="0.2">
      <c r="A31" s="6" t="s">
        <v>31</v>
      </c>
      <c r="B31" s="6"/>
      <c r="C31" s="67" t="s">
        <v>394</v>
      </c>
      <c r="D31" s="67"/>
      <c r="E31" s="43"/>
      <c r="F31" s="43"/>
    </row>
    <row r="32" spans="1:6" x14ac:dyDescent="0.2">
      <c r="A32" s="6" t="s">
        <v>32</v>
      </c>
      <c r="B32" s="6"/>
      <c r="C32" s="42"/>
      <c r="D32" s="43"/>
      <c r="E32" s="43"/>
      <c r="F32" s="43"/>
    </row>
    <row r="33" spans="1:6" x14ac:dyDescent="0.2">
      <c r="A33" s="6"/>
      <c r="B33" s="6"/>
      <c r="C33"/>
      <c r="D33" s="44"/>
      <c r="E33" s="14"/>
      <c r="F33" s="16"/>
    </row>
    <row r="34" spans="1:6" x14ac:dyDescent="0.2">
      <c r="A34" s="6" t="s">
        <v>35</v>
      </c>
      <c r="C34"/>
      <c r="D34" s="43"/>
      <c r="E34" s="14"/>
      <c r="F34" s="16"/>
    </row>
  </sheetData>
  <mergeCells count="10">
    <mergeCell ref="C24:D24"/>
    <mergeCell ref="C28:D28"/>
    <mergeCell ref="C31:D31"/>
    <mergeCell ref="A2:F2"/>
    <mergeCell ref="A4:A10"/>
    <mergeCell ref="B4:B10"/>
    <mergeCell ref="C4:C10"/>
    <mergeCell ref="D4:D10"/>
    <mergeCell ref="E4:E10"/>
    <mergeCell ref="F4:F10"/>
  </mergeCells>
  <phoneticPr fontId="3" type="noConversion"/>
  <printOptions gridLinesSet="0"/>
  <pageMargins left="0.22" right="0.19685039370078741" top="0.78740157480314965" bottom="0.39370078740157483" header="0" footer="0"/>
  <pageSetup paperSize="9" scale="98" fitToHeight="100" pageOrder="overThenDown" orientation="portrait" verticalDpi="300" r:id="rId1"/>
  <headerFooter alignWithMargins="0"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1 Доходы бюджета</vt:lpstr>
      <vt:lpstr>2 Расходы бюджета</vt:lpstr>
      <vt:lpstr>3 Источники финансирования</vt:lpstr>
      <vt:lpstr>'1 Доходы бюджета'!Дата</vt:lpstr>
      <vt:lpstr>'1 Доходы бюджета'!Заголовки_для_печати</vt:lpstr>
      <vt:lpstr>'2 Расходы бюджета'!Заголовки_для_печати</vt:lpstr>
      <vt:lpstr>'3 Источники финансирования'!Заголовки_для_печати</vt:lpstr>
      <vt:lpstr>'1 Доходы бюджета'!Наим_бюджета</vt:lpstr>
      <vt:lpstr>'1 Доходы бюджета'!Область_печати</vt:lpstr>
      <vt:lpstr>'2 Расходы бюджета'!Область_печати</vt:lpstr>
      <vt:lpstr>'3 Источники финансирования'!Область_печати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cp:lastPrinted>2023-03-20T05:44:02Z</cp:lastPrinted>
  <dcterms:created xsi:type="dcterms:W3CDTF">1999-06-18T11:49:53Z</dcterms:created>
  <dcterms:modified xsi:type="dcterms:W3CDTF">2023-03-20T08:02:23Z</dcterms:modified>
</cp:coreProperties>
</file>